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95" documentId="120_S{2AC9BD13-BADA-5192-A53E-5A8FF88502F6}" xr6:coauthVersionLast="47" xr6:coauthVersionMax="47" xr10:uidLastSave="{B01706D2-1234-4BA2-866D-1904920DAF1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<sst xmlns="http://schemas.openxmlformats.org/spreadsheetml/2006/main" count="180277" uniqueCount="39120">
  <si>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</si>
  <si>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</si>
  <si>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</si>
  <si>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</si>
  <si>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</si>
  <si>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</si>
  <si>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</si>
  <si>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</si>
  <si>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</si>
  <si>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</si>
  <si>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</si>
  <si>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</si>
  <si>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</si>
  <si>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</si>
  <si>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</si>
  <si>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</si>
  <si>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</si>
  <si>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</si>
  <si>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</si>
  <si>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</si>
  <si>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</si>
  <si>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</si>
  <si>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</si>
  <si>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</si>
  <si>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</si>
  <si>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</si>
  <si>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</si>
  <si>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</si>
  <si>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</si>
  <si>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</si>
  <si>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</si>
  <si>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</si>
  <si>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</si>
  <si>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</si>
  <si>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</si>
  <si>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</si>
  <si>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</si>
  <si>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</si>
  <si>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</si>
  <si>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</si>
  <si>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</si>
  <si>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</si>
  <si>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</si>
  <si>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</si>
  <si>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</si>
  <si>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</si>
  <si>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</si>
  <si>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</si>
  <si>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</si>
  <si>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</si>
  <si>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</si>
  <si>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</si>
  <si>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</si>
  <si>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</si>
  <si>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</si>
  <si>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</si>
  <si>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</si>
  <si>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</si>
  <si>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</si>
  <si>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</si>
  <si>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</si>
  <si>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</si>
  <si>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</si>
  <si>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</si>
  <si>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</si>
  <si>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</si>
  <si>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</si>
  <si>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</si>
  <si>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</si>
  <si>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</si>
  <si>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</si>
  <si>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</si>
  <si>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</si>
  <si>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</si>
  <si>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</si>
  <si>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</si>
  <si>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</si>
  <si>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</si>
  <si>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</si>
  <si>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</si>
  <si>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</si>
  <si>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</si>
  <si>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</si>
  <si>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</si>
  <si>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</si>
  <si>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</si>
  <si>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</si>
  <si>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</si>
  <si>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</si>
  <si>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</si>
  <si>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</si>
  <si>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</si>
  <si>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</si>
  <si>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</si>
  <si>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</si>
  <si>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</si>
  <si>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</si>
  <si>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</si>
  <si>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</si>
  <si>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</si>
  <si>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</si>
  <si>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</si>
  <si>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</si>
  <si>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</si>
  <si>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</si>
  <si>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</si>
  <si>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</si>
  <si>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</si>
  <si>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</si>
  <si>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</si>
  <si>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</si>
  <si>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</si>
  <si>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</si>
  <si>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</si>
  <si>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</si>
  <si>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</si>
  <si>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</si>
  <si>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</si>
  <si>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</si>
  <si>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</si>
  <si>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</si>
  <si>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</si>
  <si>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</si>
  <si>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</si>
  <si>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</si>
  <si>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</si>
  <si>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</si>
  <si>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</si>
  <si>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</si>
  <si>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</si>
  <si>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</si>
  <si>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</si>
  <si>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</si>
  <si>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</si>
  <si>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</si>
  <si>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</si>
  <si>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</si>
  <si>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</si>
  <si>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</si>
  <si>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</si>
  <si>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</si>
  <si>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</si>
  <si>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</si>
  <si>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</si>
  <si>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</si>
  <si>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</si>
  <si>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</si>
  <si>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</si>
  <si>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</si>
  <si>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</si>
  <si>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</si>
  <si>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</si>
  <si>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</si>
  <si>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</si>
  <si>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</si>
  <si>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</si>
  <si>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</si>
  <si>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</si>
  <si>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</si>
  <si>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</si>
  <si>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</si>
  <si>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</si>
  <si>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</si>
  <si>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</si>
  <si>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</si>
  <si>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</si>
  <si>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</si>
  <si>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</si>
  <si>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</si>
  <si>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</si>
  <si>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</si>
  <si>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</si>
  <si>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</si>
  <si>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</si>
  <si>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</si>
  <si>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</si>
  <si>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</si>
  <si>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</si>
  <si>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</si>
  <si>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</si>
  <si>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</si>
  <si>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</si>
  <si>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</si>
  <si>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</si>
  <si>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</si>
  <si>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</si>
  <si>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</si>
  <si>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</si>
  <si>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</si>
  <si>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</si>
  <si>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</si>
  <si>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</si>
  <si>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</si>
  <si>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</si>
  <si>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</si>
  <si>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</si>
  <si>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</si>
  <si>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</si>
  <si>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</si>
  <si>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</si>
  <si>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</si>
  <si>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</si>
  <si>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</si>
  <si>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</si>
  <si>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</si>
  <si>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</si>
  <si>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</si>
  <si>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</si>
  <si>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</si>
  <si>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</si>
  <si>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</si>
  <si>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</si>
  <si>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</si>
  <si>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</si>
  <si>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</si>
  <si>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</si>
  <si>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</si>
  <si>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</si>
  <si>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</si>
  <si>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</si>
  <si>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</si>
  <si>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</si>
  <si>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</si>
  <si>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</si>
  <si>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</si>
  <si>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</si>
  <si>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</si>
  <si>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</si>
  <si>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</si>
  <si>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</si>
  <si>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</si>
  <si>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</si>
  <si>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</si>
  <si>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</si>
  <si>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</si>
  <si>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</si>
  <si>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</si>
  <si>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</si>
  <si>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</si>
  <si>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</si>
  <si>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</si>
  <si>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</si>
  <si>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</si>
  <si>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</si>
  <si>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</si>
  <si>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</si>
  <si>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</si>
  <si>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</si>
  <si>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</si>
  <si>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</si>
  <si>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</si>
  <si>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</si>
  <si>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</si>
  <si>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</si>
  <si>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</si>
  <si>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</si>
  <si>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</si>
  <si>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</si>
  <si>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</si>
  <si>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</si>
  <si>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</si>
  <si>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</si>
  <si>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</si>
  <si>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</si>
  <si>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</si>
  <si>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</si>
  <si>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</si>
  <si>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</si>
  <si>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</si>
  <si>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</si>
  <si>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</si>
  <si>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</si>
  <si>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</si>
  <si>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</si>
  <si>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</si>
  <si>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</si>
  <si>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</si>
  <si>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</si>
  <si>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</si>
  <si>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</si>
  <si>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</si>
  <si>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</si>
  <si>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</si>
  <si>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</si>
  <si>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</si>
  <si>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</si>
  <si>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</si>
  <si>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</si>
  <si>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</si>
  <si>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</si>
  <si>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</si>
  <si>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</si>
  <si>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</si>
  <si>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</si>
  <si>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</si>
  <si>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</si>
  <si>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</si>
  <si>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</si>
  <si>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</si>
  <si>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</si>
  <si>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</si>
  <si>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</si>
  <si>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</si>
  <si>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</si>
  <si>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</si>
  <si>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</si>
  <si>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</si>
  <si>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</si>
  <si>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</si>
  <si>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</si>
  <si>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</si>
  <si>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</si>
  <si>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</si>
  <si>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</si>
  <si>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</si>
  <si>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</si>
  <si>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</si>
  <si>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</si>
  <si>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</si>
  <si>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</si>
  <si>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</si>
  <si>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</si>
  <si>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</si>
  <si>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</si>
  <si>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</si>
  <si>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</si>
  <si>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</si>
  <si>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</si>
  <si>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</si>
  <si>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</si>
  <si>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</si>
  <si>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</si>
  <si>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</si>
  <si>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</si>
  <si>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</si>
  <si>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</si>
  <si>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</si>
  <si>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</si>
  <si>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</si>
  <si>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</si>
  <si>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</si>
  <si>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</si>
  <si>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</si>
  <si>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</si>
  <si>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</si>
  <si>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</si>
  <si>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</si>
  <si>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</si>
  <si>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</si>
  <si>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</si>
  <si>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</si>
  <si>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</si>
  <si>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</si>
  <si>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</si>
  <si>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</si>
  <si>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</si>
  <si>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</si>
  <si>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</si>
  <si>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</si>
  <si>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</si>
  <si>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</si>
  <si>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</si>
  <si>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</si>
  <si>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</si>
  <si>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</si>
  <si>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</si>
  <si>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</si>
  <si>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</si>
  <si>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</si>
  <si>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</si>
  <si>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</si>
  <si>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</si>
  <si>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</si>
  <si>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</si>
  <si>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</si>
  <si>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</si>
  <si>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</si>
  <si>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</si>
  <si>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</si>
  <si>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</si>
  <si>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</si>
  <si>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</si>
  <si>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</si>
  <si>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</si>
  <si>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</si>
  <si>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</si>
  <si>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</si>
  <si>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</si>
  <si>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</si>
  <si>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</si>
  <si>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</si>
  <si>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</si>
  <si>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</si>
  <si>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</si>
  <si>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</si>
  <si>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</si>
  <si>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</si>
  <si>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</si>
  <si>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</si>
  <si>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</si>
  <si>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</si>
  <si>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</si>
  <si>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</si>
  <si>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</si>
  <si>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</si>
  <si>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</si>
  <si>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</si>
  <si>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</si>
  <si>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</si>
  <si>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</si>
  <si>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</si>
  <si>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</si>
  <si>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</si>
  <si>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</si>
  <si>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</si>
  <si>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</si>
  <si>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</si>
  <si>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</si>
  <si>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</si>
  <si>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</si>
  <si>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</si>
  <si>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</si>
  <si>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</si>
  <si>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</si>
  <si>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</si>
  <si>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</si>
  <si>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</si>
  <si>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</si>
  <si>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</si>
  <si>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</si>
  <si>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</si>
  <si>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</si>
  <si>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</si>
  <si>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</si>
  <si>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</si>
  <si>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</si>
  <si>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</si>
  <si>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</si>
  <si>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</si>
  <si>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</si>
  <si>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</si>
  <si>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</si>
  <si>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</si>
  <si>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</si>
  <si>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</si>
  <si>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</si>
  <si>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</si>
  <si>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</si>
  <si>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</si>
  <si>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</si>
  <si>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</si>
  <si>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</si>
  <si>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</si>
  <si>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</si>
  <si>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</si>
  <si>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</si>
  <si>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</si>
  <si>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</si>
  <si>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</si>
  <si>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</si>
  <si>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</si>
  <si>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</si>
  <si>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</si>
  <si>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</si>
  <si>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</si>
  <si>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</si>
  <si>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</si>
  <si>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</si>
  <si>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</si>
  <si>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</si>
  <si>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</si>
  <si>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</si>
  <si>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</si>
  <si>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</si>
  <si>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</si>
  <si>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</si>
  <si>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</si>
  <si>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</si>
  <si>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</si>
  <si>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</si>
  <si>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</si>
  <si>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</si>
  <si>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</si>
  <si>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</si>
  <si>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</si>
  <si>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</si>
  <si>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</si>
  <si>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</si>
  <si>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</si>
  <si>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</si>
  <si>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</si>
  <si>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</si>
  <si>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</si>
  <si>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</si>
  <si>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</si>
  <si>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</si>
  <si>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</si>
  <si>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</si>
  <si>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</si>
  <si>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</si>
  <si>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</si>
  <si>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</si>
  <si>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</si>
  <si>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</si>
  <si>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</si>
  <si>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</si>
  <si>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</si>
  <si>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</si>
  <si>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</si>
  <si>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</si>
  <si>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</si>
  <si>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</si>
  <si>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</si>
  <si>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</si>
  <si>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</si>
  <si>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</si>
  <si>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</si>
  <si>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</si>
  <si>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</si>
  <si>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</si>
  <si>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</si>
  <si>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</si>
  <si>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</si>
  <si>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</si>
  <si>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</si>
  <si>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</si>
  <si>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</si>
  <si>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</si>
  <si>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</si>
  <si>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</si>
  <si>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</si>
  <si>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</si>
  <si>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</si>
  <si>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</si>
  <si>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</si>
  <si>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</si>
  <si>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</si>
  <si>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</si>
  <si>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</si>
  <si>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</si>
  <si>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</si>
  <si>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</si>
  <si>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</si>
  <si>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</si>
  <si>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</si>
  <si>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</si>
  <si>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</si>
  <si>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</si>
  <si>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</si>
  <si>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</si>
  <si>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</si>
  <si>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</si>
  <si>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</si>
  <si>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</si>
  <si>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</si>
  <si>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</si>
  <si>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</si>
  <si>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</si>
  <si>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</si>
  <si>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</si>
  <si>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</si>
  <si>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</si>
  <si>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</si>
  <si>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</si>
  <si>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</si>
  <si>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</si>
  <si>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</si>
  <si>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</si>
  <si>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</si>
  <si>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</si>
  <si>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</si>
  <si>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</si>
  <si>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</si>
  <si>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</si>
  <si>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</si>
  <si>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</si>
  <si>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</si>
  <si>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</si>
  <si>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</si>
  <si>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</si>
  <si>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</si>
  <si>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</si>
  <si>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</si>
  <si>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</si>
  <si>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</si>
  <si>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</si>
  <si>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</si>
  <si>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</si>
  <si>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</si>
  <si>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</si>
  <si>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</si>
  <si>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</si>
  <si>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</si>
  <si>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</si>
  <si>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</si>
  <si>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</si>
  <si>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</si>
  <si>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</si>
  <si>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</si>
  <si>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</si>
  <si>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</si>
  <si>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</si>
  <si>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</si>
  <si>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</si>
  <si>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</si>
  <si>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</si>
  <si>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</si>
  <si>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</si>
  <si>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</si>
  <si>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</si>
  <si>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</si>
  <si>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</si>
  <si>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</si>
  <si>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</si>
  <si>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</si>
  <si>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</si>
  <si>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</si>
  <si>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</si>
  <si>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</si>
  <si>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</si>
  <si>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</si>
  <si>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</si>
  <si>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</si>
  <si>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</si>
  <si>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</si>
  <si>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</si>
  <si>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</si>
  <si>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</si>
  <si>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</si>
  <si>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</si>
  <si>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</si>
  <si>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</si>
  <si>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</si>
  <si>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</si>
  <si>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</si>
  <si>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</si>
  <si>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</si>
  <si>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</si>
  <si>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</si>
  <si>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</si>
  <si>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</si>
  <si>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</si>
  <si>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</si>
  <si>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</si>
  <si>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</si>
  <si>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</si>
  <si>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</si>
  <si>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</si>
  <si>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</si>
  <si>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</si>
  <si>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</si>
  <si>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</si>
  <si>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</si>
  <si>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</si>
  <si>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</si>
  <si>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</si>
  <si>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</si>
  <si>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</si>
  <si>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</si>
  <si>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</si>
  <si>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</si>
  <si>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</si>
  <si>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</si>
  <si>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</si>
  <si>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</si>
  <si>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</si>
  <si>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</si>
  <si>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</si>
  <si>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</si>
  <si>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</si>
  <si>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</si>
  <si>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</si>
  <si>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</si>
  <si>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</si>
  <si>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</si>
  <si>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</si>
  <si>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</si>
  <si>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</si>
  <si>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</si>
  <si>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</si>
  <si>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</si>
  <si>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</si>
  <si>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</si>
  <si>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</si>
  <si>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</si>
  <si>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</si>
  <si>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</si>
  <si>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</si>
  <si>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</si>
  <si>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</si>
  <si>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</si>
  <si>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</si>
  <si>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</si>
  <si>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</si>
  <si>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</si>
  <si>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</si>
  <si>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</si>
  <si>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</si>
  <si>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</si>
  <si>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</si>
  <si>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</si>
  <si>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</si>
  <si>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</si>
  <si>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</si>
  <si>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</si>
  <si>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</si>
  <si>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</si>
  <si>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</si>
  <si>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</si>
  <si>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</si>
  <si>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</si>
  <si>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</si>
  <si>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</si>
  <si>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</si>
  <si>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</si>
  <si>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</si>
  <si>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</si>
  <si>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</si>
  <si>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</si>
  <si>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</si>
  <si>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</si>
  <si>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</si>
  <si>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</si>
  <si>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</si>
  <si>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</si>
  <si>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</si>
  <si>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</si>
  <si>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</si>
  <si>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</si>
  <si>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</si>
  <si>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</si>
  <si>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</si>
  <si>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</si>
  <si>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</si>
  <si>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</si>
  <si>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</si>
  <si>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</si>
  <si>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</si>
  <si>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</si>
  <si>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</si>
  <si>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</si>
  <si>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</si>
  <si>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</si>
  <si>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</si>
  <si>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</si>
  <si>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</si>
  <si>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</si>
  <si>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</si>
  <si>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</si>
  <si>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</si>
  <si>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</si>
  <si>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</si>
  <si>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</si>
  <si>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</si>
  <si>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</si>
  <si>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</si>
  <si>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</si>
  <si>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</si>
  <si>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</si>
  <si>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</si>
  <si>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</si>
  <si>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</si>
  <si>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</si>
  <si>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</si>
  <si>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</si>
  <si>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</si>
  <si>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</si>
  <si>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</si>
  <si>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</si>
  <si>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</si>
  <si>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</si>
  <si>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</si>
  <si>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</si>
  <si>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</si>
  <si>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</si>
  <si>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</si>
  <si>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</si>
  <si>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</si>
  <si>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</si>
  <si>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</si>
  <si>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</si>
  <si>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</si>
  <si>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</si>
  <si>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</si>
  <si>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</si>
  <si>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</si>
  <si>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</si>
  <si>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</si>
  <si>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</si>
  <si>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</si>
  <si>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</si>
  <si>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</si>
  <si>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</si>
  <si>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</si>
  <si>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</si>
  <si>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</si>
  <si>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</si>
  <si>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</si>
  <si>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</si>
  <si>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</si>
  <si>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</si>
  <si>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</si>
  <si>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</si>
  <si>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</si>
  <si>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</si>
  <si>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</si>
  <si>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</si>
  <si>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</si>
  <si>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</si>
  <si>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</si>
  <si>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</si>
  <si>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</si>
  <si>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</si>
  <si>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</si>
  <si>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</si>
  <si>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</si>
  <si>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</si>
  <si>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</si>
  <si>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</si>
  <si>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</si>
  <si>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</si>
  <si>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</si>
  <si>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</si>
  <si>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</si>
  <si>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</si>
  <si>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</si>
  <si>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</si>
  <si>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</si>
  <si>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</si>
  <si>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</si>
  <si>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</si>
  <si>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</si>
  <si>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</si>
  <si>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</si>
  <si>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</si>
  <si>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</si>
  <si>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</si>
  <si>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</si>
  <si>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</si>
  <si>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</si>
  <si>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</si>
  <si>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</si>
  <si>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</si>
  <si>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</si>
  <si>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</si>
  <si>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</si>
  <si>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</si>
  <si>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</si>
  <si>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</si>
  <si>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</si>
  <si>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</si>
  <si>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</si>
  <si>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</si>
  <si>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</si>
  <si>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</si>
  <si>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</si>
  <si>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</si>
  <si>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</si>
  <si>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</si>
  <si>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</si>
  <si>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</si>
  <si>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</si>
  <si>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</si>
  <si>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</si>
  <si>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</si>
  <si>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</si>
  <si>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</si>
  <si>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</si>
  <si>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</si>
  <si>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</si>
  <si>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</si>
  <si>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</si>
  <si>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</si>
  <si>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</si>
  <si>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</si>
  <si>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</si>
  <si>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</si>
  <si>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</si>
  <si>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</si>
  <si>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</si>
  <si>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</si>
  <si>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</si>
  <si>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</si>
  <si>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</si>
  <si>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</si>
  <si>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</si>
  <si>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</si>
  <si>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</si>
  <si>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</si>
  <si>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</si>
  <si>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</si>
  <si>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</si>
  <si>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</si>
  <si>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</si>
  <si>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</si>
  <si>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</si>
  <si>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</si>
  <si>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</si>
  <si>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</si>
  <si>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</si>
  <si>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</si>
  <si>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</si>
  <si>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</si>
  <si>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</si>
  <si>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</si>
  <si>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</si>
  <si>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</si>
  <si>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</si>
  <si>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</si>
  <si>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</si>
  <si>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</si>
  <si>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</si>
  <si>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</si>
  <si>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</si>
  <si>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</si>
  <si>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</si>
  <si>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</si>
  <si>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</si>
  <si>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</si>
  <si>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</si>
  <si>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</si>
  <si>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</si>
  <si>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</si>
  <si>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</si>
  <si>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</si>
  <si>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</si>
  <si>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</si>
  <si>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</si>
  <si>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</si>
  <si>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</si>
  <si>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</si>
  <si>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</si>
  <si>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</si>
  <si>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</si>
  <si>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</si>
  <si>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</si>
  <si>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</si>
  <si>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</si>
  <si>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</si>
  <si>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</si>
  <si>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</si>
  <si>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</si>
  <si>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</si>
  <si>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</si>
  <si>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</si>
  <si>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</si>
  <si>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</si>
  <si>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</si>
  <si>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</si>
  <si>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</si>
  <si>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</si>
  <si>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</si>
  <si>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</si>
  <si>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</si>
  <si>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</si>
  <si>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</si>
  <si>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</si>
  <si>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</si>
  <si>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</si>
  <si>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</si>
  <si>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</si>
  <si>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</si>
  <si>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</si>
  <si>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</si>
  <si>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</si>
  <si>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</si>
  <si>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</si>
  <si>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</si>
  <si>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</si>
  <si>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</si>
  <si>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</si>
  <si>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</si>
  <si>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</si>
  <si>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</si>
  <si>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</si>
  <si>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</si>
  <si>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</si>
  <si>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</si>
  <si>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</si>
  <si>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</si>
  <si>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</si>
  <si>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</si>
  <si>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</si>
  <si>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</si>
  <si>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</si>
  <si>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</si>
  <si>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</si>
  <si>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</si>
  <si>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</si>
  <si>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</si>
  <si>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</si>
  <si>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</si>
  <si>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</si>
  <si>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</si>
  <si>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</si>
  <si>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</si>
  <si>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</si>
  <si>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</si>
  <si>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</si>
  <si>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</si>
  <si>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</si>
  <si>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</si>
  <si>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</si>
  <si>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</si>
  <si>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</si>
  <si>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</si>
  <si>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</si>
  <si>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</si>
  <si>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</si>
  <si>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</si>
  <si>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</si>
  <si>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</si>
  <si>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</si>
  <si>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</si>
  <si>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</si>
  <si>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</si>
  <si>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</si>
  <si>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</si>
  <si>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</si>
  <si>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</si>
  <si>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</si>
  <si>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</si>
  <si>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</si>
  <si>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</si>
  <si>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</si>
  <si>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</si>
  <si>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</si>
  <si>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</si>
  <si>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</si>
  <si>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</si>
  <si>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</si>
  <si>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</si>
  <si>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</si>
  <si>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</si>
  <si>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</si>
  <si>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</si>
  <si>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</si>
  <si>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</si>
  <si>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</si>
  <si>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</si>
  <si>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</si>
  <si>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</si>
  <si>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</si>
  <si>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</si>
  <si>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</si>
  <si>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</si>
  <si>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</si>
  <si>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</si>
  <si>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</si>
  <si>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</si>
  <si>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</si>
  <si>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</si>
  <si>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</si>
  <si>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</si>
  <si>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</si>
  <si>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</si>
  <si>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</si>
  <si>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</si>
  <si>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</si>
  <si>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</si>
  <si>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</si>
  <si>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</si>
  <si>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</si>
  <si>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</si>
  <si>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</si>
  <si>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</si>
  <si>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</si>
  <si>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</si>
  <si>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</si>
  <si>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</si>
  <si>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</si>
  <si>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</si>
  <si>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</si>
  <si>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</si>
  <si>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</si>
  <si>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</si>
  <si>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</si>
  <si>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</si>
  <si>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</si>
  <si>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</si>
  <si>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</si>
  <si>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</si>
  <si>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</si>
  <si>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</si>
  <si>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</si>
  <si>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</si>
  <si>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</si>
  <si>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</si>
  <si>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</si>
  <si>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</si>
  <si>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</si>
  <si>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</si>
  <si>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</si>
  <si>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</si>
  <si>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</si>
  <si>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</si>
  <si>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</si>
  <si>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</si>
  <si>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</si>
  <si>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</si>
  <si>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</si>
  <si>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</si>
  <si>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</si>
  <si>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</si>
  <si>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</si>
  <si>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</si>
  <si>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</si>
  <si>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</si>
  <si>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</si>
  <si>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</si>
  <si>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</si>
  <si>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</si>
  <si>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</si>
  <si>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</si>
  <si>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</si>
  <si>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</si>
  <si>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</si>
  <si>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</si>
  <si>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</si>
  <si>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</si>
  <si>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</si>
  <si>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</si>
  <si>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</si>
  <si>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</si>
  <si>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</si>
  <si>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</si>
  <si>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</si>
  <si>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</si>
  <si>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</si>
  <si>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</si>
  <si>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</si>
  <si>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</si>
  <si>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</si>
  <si>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</si>
  <si>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</si>
  <si>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</si>
  <si>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</si>
  <si>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</si>
  <si>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</si>
  <si>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</si>
  <si>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</si>
  <si>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</si>
  <si>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</si>
  <si>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</si>
  <si>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</si>
  <si>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</si>
  <si>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</si>
  <si>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</si>
  <si>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</si>
  <si>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</si>
  <si>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</si>
  <si>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</si>
  <si>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</si>
  <si>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</si>
  <si>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</si>
  <si>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</si>
  <si>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</si>
  <si>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</si>
  <si>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</si>
  <si>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</si>
  <si>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</si>
  <si>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</si>
  <si>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</si>
  <si>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</si>
  <si>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</si>
  <si>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</si>
  <si>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</si>
  <si>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</si>
  <si>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</si>
  <si>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</si>
  <si>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</si>
  <si>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</si>
  <si>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</si>
  <si>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</si>
  <si>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</si>
  <si>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</si>
  <si>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</si>
  <si>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</si>
  <si>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</si>
  <si>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</si>
  <si>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</si>
  <si>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</si>
  <si>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</si>
  <si>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</si>
  <si>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</si>
  <si>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</si>
  <si>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</si>
  <si>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</si>
  <si>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</si>
  <si>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</si>
  <si>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</si>
  <si>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</si>
  <si>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</si>
  <si>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</si>
  <si>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</si>
  <si>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</si>
  <si>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</si>
  <si>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</si>
  <si>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</si>
  <si>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</si>
  <si>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</si>
  <si>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</si>
  <si>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</si>
  <si>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</si>
  <si>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</si>
  <si>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</si>
  <si>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</si>
  <si>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</si>
  <si>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</si>
  <si>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</si>
  <si>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</si>
  <si>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</si>
  <si>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</si>
  <si>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</si>
  <si>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</si>
  <si>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</si>
  <si>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</si>
  <si>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</si>
  <si>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</si>
  <si>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</si>
  <si>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</si>
  <si>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</si>
  <si>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</si>
  <si>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</si>
  <si>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</si>
  <si>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</si>
  <si>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</si>
  <si>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</si>
  <si>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</si>
  <si>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</si>
  <si>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</si>
  <si>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</si>
  <si>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</si>
  <si>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</si>
  <si>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</si>
  <si>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</si>
  <si>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</si>
  <si>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</si>
  <si>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</si>
  <si>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</si>
  <si>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</si>
  <si>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</si>
  <si>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</si>
  <si>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</si>
  <si>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</si>
  <si>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</si>
  <si>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</si>
  <si>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</si>
  <si>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</si>
  <si>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</si>
  <si>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</si>
  <si>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</si>
  <si>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</si>
  <si>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</si>
  <si>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</si>
  <si>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</si>
  <si>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</si>
  <si>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</si>
  <si>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</si>
  <si>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</si>
  <si>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</si>
  <si>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</si>
  <si>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</si>
  <si>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</si>
  <si>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</si>
  <si>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</si>
  <si>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</si>
  <si>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</si>
  <si>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</si>
  <si>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</si>
  <si>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</si>
  <si>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</si>
  <si>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</si>
  <si>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</si>
  <si>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</si>
  <si>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</si>
  <si>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</si>
  <si>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</si>
  <si>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</si>
  <si>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</si>
  <si>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</si>
  <si>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</si>
  <si>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</si>
  <si>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</si>
  <si>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</si>
  <si>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</si>
  <si>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</si>
  <si>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</si>
  <si>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</si>
  <si>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</si>
  <si>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</si>
  <si>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</si>
  <si>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</si>
  <si>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</si>
  <si>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</si>
  <si>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</si>
  <si>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</si>
  <si>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</si>
  <si>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</si>
  <si>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</si>
  <si>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</si>
  <si>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</si>
  <si>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</si>
  <si>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</si>
  <si>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</si>
  <si>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</si>
  <si>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</si>
  <si>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</si>
  <si>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</si>
  <si>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</si>
  <si>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</si>
  <si>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</si>
  <si>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</si>
  <si>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</si>
  <si>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</si>
  <si>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</si>
  <si>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</si>
  <si>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</si>
  <si>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</si>
  <si>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</si>
  <si>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</si>
  <si>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</si>
  <si>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</si>
  <si>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</si>
  <si>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</si>
  <si>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</si>
  <si>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</si>
  <si>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</si>
  <si>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</si>
  <si>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</si>
  <si>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</si>
  <si>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</si>
  <si>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</si>
  <si>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</si>
  <si>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</si>
  <si>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</si>
  <si>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</si>
  <si>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</si>
  <si>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</si>
  <si>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</si>
  <si>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</si>
  <si>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</si>
  <si>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</si>
  <si>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</si>
  <si>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</si>
  <si>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</si>
  <si>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</si>
  <si>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</si>
  <si>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</si>
  <si>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</si>
  <si>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</si>
  <si>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</si>
  <si>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</si>
  <si>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</si>
  <si>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</si>
  <si>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</si>
  <si>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</si>
  <si>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</si>
  <si>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</si>
  <si>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</si>
  <si>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</si>
  <si>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</si>
  <si>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</si>
  <si>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</si>
  <si>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</si>
  <si>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</si>
  <si>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</si>
  <si>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</si>
  <si>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</si>
  <si>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</si>
  <si>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</si>
  <si>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</si>
  <si>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</si>
  <si>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</si>
  <si>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</si>
  <si>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</si>
  <si>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</si>
  <si>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</si>
  <si>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</si>
  <si>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</si>
  <si>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</si>
  <si>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</si>
  <si>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</si>
  <si>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</si>
  <si>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</si>
  <si>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</si>
  <si>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</si>
  <si>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</si>
  <si>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</si>
  <si>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</si>
  <si>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</si>
  <si>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</si>
  <si>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</si>
  <si>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</si>
  <si>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</si>
  <si>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</si>
  <si>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</si>
  <si>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</si>
  <si>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</si>
  <si>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</si>
  <si>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</si>
  <si>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</si>
  <si>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</si>
  <si>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</si>
  <si>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</si>
  <si>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</si>
  <si>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</si>
  <si>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</si>
  <si>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</si>
  <si>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</si>
  <si>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</si>
  <si>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</si>
  <si>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</si>
  <si>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</si>
  <si>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</si>
  <si>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</si>
  <si>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</si>
  <si>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</si>
  <si>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</si>
  <si>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</si>
  <si>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</si>
  <si>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</si>
  <si>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</si>
  <si>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</si>
  <si>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</si>
  <si>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</si>
  <si>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</si>
  <si>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</si>
  <si>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</si>
  <si>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</si>
  <si>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</si>
  <si>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</si>
  <si>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</si>
  <si>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</si>
  <si>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</si>
  <si>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</si>
  <si>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</si>
  <si>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</si>
  <si>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</si>
  <si>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</si>
  <si>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</si>
  <si>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</si>
  <si>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</si>
  <si>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</si>
  <si>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</si>
  <si>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</si>
  <si>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</si>
  <si>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</si>
  <si>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</si>
  <si>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</si>
  <si>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</si>
  <si>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</si>
  <si>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</si>
  <si>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</si>
  <si>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</si>
  <si>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</si>
  <si>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</si>
  <si>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</si>
  <si>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</si>
  <si>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</si>
  <si>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</si>
  <si>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</si>
  <si>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</si>
  <si>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</si>
  <si>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</si>
  <si>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</si>
  <si>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</si>
  <si>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</si>
  <si>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</si>
  <si>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</si>
  <si>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</si>
  <si>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</si>
  <si>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</si>
  <si>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</si>
  <si>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</si>
  <si>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</si>
  <si>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</si>
  <si>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</si>
  <si>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</si>
  <si>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</si>
  <si>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</si>
  <si>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</si>
  <si>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</si>
  <si>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</si>
  <si>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</si>
  <si>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</si>
  <si>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</si>
  <si>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</si>
  <si>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</si>
  <si>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</si>
  <si>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</si>
  <si>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</si>
  <si>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</si>
  <si>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</si>
  <si>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</si>
  <si>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</si>
  <si>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</si>
  <si>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</si>
  <si>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</si>
  <si>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</si>
  <si>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</si>
  <si>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</si>
  <si>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</si>
  <si>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</si>
  <si>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</si>
  <si>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</si>
  <si>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</si>
  <si>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</si>
  <si>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</si>
  <si>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</si>
  <si>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</si>
  <si>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</si>
  <si>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</si>
  <si>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</si>
  <si>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</si>
  <si>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</si>
  <si>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</si>
  <si>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</si>
  <si>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</si>
  <si>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</si>
  <si>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</si>
  <si>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</si>
  <si>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</si>
  <si>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</si>
  <si>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</si>
  <si>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</si>
  <si>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</si>
  <si>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</si>
  <si>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</si>
  <si>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</si>
  <si>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</si>
  <si>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</si>
  <si>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</si>
  <si>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</si>
  <si>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</si>
  <si>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</si>
  <si>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</si>
  <si>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</si>
  <si>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</si>
  <si>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</si>
  <si>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</si>
  <si>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</si>
  <si>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</si>
  <si>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</si>
  <si>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</si>
  <si>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</si>
  <si>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</si>
  <si>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</si>
  <si>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</si>
  <si>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</si>
  <si>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</si>
  <si>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</si>
  <si>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</si>
  <si>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</si>
  <si>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</si>
  <si>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</si>
  <si>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</si>
  <si>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</si>
  <si>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</si>
  <si>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</si>
  <si>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</si>
  <si>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</si>
  <si>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</si>
  <si>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</si>
  <si>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</si>
  <si>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</si>
  <si>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</si>
  <si>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</si>
  <si>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</si>
  <si>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</si>
  <si>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</si>
  <si>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</si>
  <si>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</si>
  <si>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</si>
  <si>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</si>
  <si>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</si>
  <si>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</si>
  <si>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</si>
  <si>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</si>
  <si>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</si>
  <si>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</si>
  <si>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</si>
  <si>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</si>
  <si>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</si>
  <si>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</si>
  <si>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</si>
  <si>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</si>
  <si>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</si>
  <si>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</si>
  <si>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</si>
  <si>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</si>
  <si>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</si>
  <si>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</si>
  <si>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</si>
  <si>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</si>
  <si>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</si>
  <si>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</si>
  <si>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</si>
  <si>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</si>
  <si>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</si>
  <si>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</si>
  <si>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</si>
  <si>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</si>
  <si>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</si>
  <si>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</si>
  <si>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</si>
  <si>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</si>
  <si>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</si>
  <si>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</si>
  <si>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</si>
  <si>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</si>
  <si>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</si>
  <si>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</si>
  <si>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</si>
  <si>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</si>
  <si>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</si>
  <si>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</si>
  <si>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</si>
  <si>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</si>
  <si>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</si>
  <si>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</si>
  <si>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</si>
  <si>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</si>
  <si>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</si>
  <si>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</si>
  <si>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</si>
  <si>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</si>
  <si>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</si>
  <si>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</si>
  <si>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</si>
  <si>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</si>
  <si>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</si>
  <si>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</si>
  <si>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</si>
  <si>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</si>
  <si>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</si>
  <si>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</si>
  <si>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</si>
  <si>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</si>
  <si>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</si>
  <si>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</si>
  <si>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</si>
  <si>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</si>
  <si>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</si>
  <si>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</si>
  <si>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</si>
  <si>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</si>
  <si>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</si>
  <si>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</si>
  <si>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</si>
  <si>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</si>
  <si>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</si>
  <si>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</si>
  <si>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</si>
  <si>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</si>
  <si>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</si>
  <si>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</si>
  <si>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</si>
  <si>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</si>
  <si>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</si>
  <si>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</si>
  <si>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</si>
  <si>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</si>
  <si>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</si>
  <si>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</si>
  <si>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</si>
  <si>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</si>
  <si>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</si>
  <si>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</si>
  <si>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</si>
  <si>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</si>
  <si>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</si>
  <si>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</si>
  <si>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</si>
  <si>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</si>
  <si>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</si>
  <si>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</si>
  <si>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</si>
  <si>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</si>
  <si>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</si>
  <si>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</si>
  <si>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</si>
  <si>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</si>
  <si>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</si>
  <si>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</si>
  <si>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</si>
  <si>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</si>
  <si>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</si>
  <si>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</si>
  <si>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</si>
  <si>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</si>
  <si>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</si>
  <si>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</si>
  <si>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</si>
  <si>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</si>
  <si>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</si>
  <si>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</si>
  <si>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</si>
  <si>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</si>
  <si>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</si>
  <si>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</si>
  <si>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</si>
  <si>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</si>
  <si>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</si>
  <si>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</si>
  <si>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</si>
  <si>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</si>
  <si>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</si>
  <si>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</si>
  <si>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</si>
  <si>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</si>
  <si>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</si>
  <si>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</si>
  <si>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</si>
  <si>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</si>
  <si>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</si>
  <si>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</si>
  <si>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</si>
  <si>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</si>
  <si>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</si>
  <si>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</si>
  <si>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</si>
  <si>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</si>
  <si>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</si>
  <si>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</si>
  <si>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</si>
  <si>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</si>
  <si>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</si>
  <si>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</si>
  <si>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</si>
  <si>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</si>
  <si>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</si>
  <si>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</si>
  <si>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</si>
  <si>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</si>
  <si>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</si>
  <si>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</si>
  <si>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</si>
  <si>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</si>
  <si>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</si>
  <si>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</si>
  <si>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</si>
  <si>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</si>
  <si>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</si>
  <si>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</si>
  <si>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</si>
  <si>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</si>
  <si>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</si>
  <si>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</si>
  <si>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</si>
  <si>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</si>
  <si>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</si>
  <si>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</si>
  <si>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</si>
  <si>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</si>
  <si>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</si>
  <si>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</si>
  <si>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</si>
  <si>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</si>
  <si>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</si>
  <si>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</si>
  <si>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</si>
  <si>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</si>
  <si>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</si>
  <si>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</si>
  <si>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</si>
  <si>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</si>
  <si>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</si>
  <si>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</si>
  <si>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</si>
  <si>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</si>
  <si>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</si>
  <si>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</si>
  <si>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</si>
  <si>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</si>
  <si>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</si>
  <si>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</si>
  <si>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</si>
  <si>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</si>
  <si>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</si>
  <si>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</si>
  <si>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</si>
  <si>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</si>
  <si>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</si>
  <si>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</si>
  <si>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</si>
  <si>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</si>
  <si>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</si>
  <si>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</si>
  <si>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</si>
  <si>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</si>
  <si>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</si>
  <si>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</si>
  <si>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</si>
  <si>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</si>
  <si>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</si>
  <si>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</si>
  <si>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</si>
  <si>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</si>
  <si>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</si>
  <si>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</si>
  <si>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</si>
  <si>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</si>
  <si>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</si>
  <si>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</si>
  <si>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</si>
  <si>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</si>
  <si>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</si>
  <si>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</si>
  <si>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</si>
  <si>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</si>
  <si>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</si>
  <si>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</si>
  <si>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</si>
  <si>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</si>
  <si>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</si>
  <si>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</si>
  <si>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</si>
  <si>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</si>
  <si>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</si>
  <si>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</si>
  <si>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</si>
  <si>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</si>
  <si>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</si>
  <si>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</si>
  <si>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</si>
  <si>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</si>
  <si>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</si>
  <si>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</si>
  <si>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</si>
  <si>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</si>
  <si>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</si>
  <si>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</si>
  <si>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</si>
  <si>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</si>
  <si>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</si>
  <si>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</si>
  <si>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</si>
  <si>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</si>
  <si>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</si>
  <si>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</si>
  <si>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</si>
  <si>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</si>
  <si>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</si>
  <si>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</si>
  <si>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</si>
  <si>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</si>
  <si>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</si>
  <si>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</si>
  <si>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</si>
  <si>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</si>
  <si>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</si>
  <si>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</si>
  <si>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</si>
  <si>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</si>
  <si>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</si>
  <si>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</si>
  <si>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</si>
  <si>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</si>
  <si>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</si>
  <si>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</si>
  <si>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</si>
  <si>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</si>
  <si>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</si>
  <si>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</si>
  <si>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</si>
  <si>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</si>
  <si>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</si>
  <si>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</si>
  <si>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</si>
  <si>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</si>
  <si>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</si>
  <si>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</si>
  <si>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</si>
  <si>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</si>
  <si>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</si>
  <si>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</si>
  <si>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</si>
  <si>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</si>
  <si>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</si>
  <si>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</si>
  <si>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</si>
  <si>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</si>
  <si>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</si>
  <si>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</si>
  <si>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</si>
  <si>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</si>
  <si>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</si>
  <si>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</si>
  <si>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</si>
  <si>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</si>
  <si>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</si>
  <si>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</si>
  <si>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</si>
  <si>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</si>
  <si>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</si>
  <si>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</si>
  <si>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</si>
  <si>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</si>
  <si>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</si>
  <si>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</si>
  <si>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</si>
  <si>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</si>
  <si>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</si>
  <si>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</si>
  <si>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</si>
  <si>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</si>
  <si>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</si>
  <si>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</si>
  <si>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</si>
  <si>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</si>
  <si>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</si>
  <si>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</si>
  <si>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</si>
  <si>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</si>
  <si>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</si>
  <si>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</si>
  <si>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</si>
  <si>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</si>
  <si>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</si>
  <si>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</si>
  <si>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</si>
  <si>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</si>
  <si>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</si>
  <si>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</si>
  <si>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</si>
  <si>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</si>
  <si>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</si>
  <si>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</si>
  <si>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</si>
  <si>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</si>
  <si>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</si>
  <si>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</si>
  <si>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</si>
  <si>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</si>
  <si>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</si>
  <si>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</si>
  <si>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</si>
  <si>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</si>
  <si>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</si>
  <si>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</si>
  <si>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</si>
  <si>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</si>
  <si>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</si>
  <si>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</si>
  <si>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</si>
  <si>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</si>
  <si>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</si>
  <si>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</si>
  <si>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</si>
  <si>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</si>
  <si>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</si>
  <si>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</si>
  <si>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</si>
  <si>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</si>
  <si>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</si>
  <si>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</si>
  <si>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</si>
  <si>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</si>
  <si>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</si>
  <si>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</si>
  <si>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</si>
  <si>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</si>
  <si>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</si>
  <si>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</si>
  <si>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</si>
  <si>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</si>
  <si>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</si>
  <si>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</si>
  <si>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</si>
  <si>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</si>
  <si>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</si>
  <si>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</si>
  <si>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</si>
  <si>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</si>
  <si>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</si>
  <si>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</si>
  <si>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</si>
  <si>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</si>
  <si>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</si>
  <si>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</si>
  <si>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</si>
  <si>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</si>
  <si>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</si>
  <si>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</si>
  <si>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</si>
  <si>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</si>
  <si>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</si>
  <si>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</si>
  <si>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</si>
  <si>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</si>
  <si>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</si>
  <si>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</si>
  <si>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</si>
  <si>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</si>
  <si>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</si>
  <si>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</si>
  <si>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</si>
  <si>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</si>
  <si>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</si>
  <si>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</si>
  <si>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</si>
  <si>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</si>
  <si>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</si>
  <si>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</si>
  <si>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</si>
  <si>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</si>
  <si>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</si>
  <si>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</si>
  <si>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</si>
  <si>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</si>
  <si>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</si>
  <si>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</si>
  <si>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</si>
  <si>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</si>
  <si>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</si>
  <si>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</si>
  <si>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</si>
  <si>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</si>
  <si>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</si>
  <si>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</si>
  <si>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</si>
  <si>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</si>
  <si>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</si>
  <si>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</si>
  <si>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</si>
  <si>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</si>
  <si>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</si>
  <si>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</si>
  <si>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</si>
  <si>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</si>
  <si>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</si>
  <si>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</si>
  <si>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</si>
  <si>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</si>
  <si>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</si>
  <si>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</si>
  <si>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</si>
  <si>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</si>
  <si>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</si>
  <si>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</si>
  <si>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</si>
  <si>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</si>
  <si>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</si>
  <si>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</si>
  <si>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</si>
  <si>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</si>
  <si>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</si>
  <si>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</si>
  <si>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</si>
  <si>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</si>
  <si>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</si>
  <si>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</si>
  <si>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</si>
  <si>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</si>
  <si>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</si>
  <si>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</si>
  <si>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</si>
  <si>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</si>
  <si>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</si>
  <si>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</si>
  <si>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</si>
  <si>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</si>
  <si>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</si>
  <si>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</si>
  <si>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</si>
  <si>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</si>
  <si>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</si>
  <si>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</si>
  <si>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</si>
  <si>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</si>
  <si>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</si>
  <si>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</si>
  <si>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</si>
  <si>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</si>
  <si>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</si>
  <si>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</si>
  <si>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</si>
  <si>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</si>
  <si>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</si>
  <si>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</si>
  <si>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</si>
  <si>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</si>
  <si>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</si>
  <si>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</si>
  <si>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</si>
  <si>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</si>
  <si>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</si>
  <si>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</si>
  <si>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</si>
  <si>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</si>
  <si>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</si>
  <si>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</si>
  <si>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</si>
  <si>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</si>
  <si>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</si>
  <si>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</si>
  <si>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</si>
  <si>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</si>
  <si>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</si>
  <si>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</si>
  <si>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</si>
  <si>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</si>
  <si>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</si>
  <si>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</si>
  <si>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</si>
  <si>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</si>
  <si>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</si>
  <si>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</si>
  <si>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</si>
  <si>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</si>
  <si>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</si>
  <si>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</si>
  <si>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</si>
  <si>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</si>
  <si>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</si>
  <si>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</si>
  <si>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</si>
  <si>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</si>
  <si>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</si>
  <si>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</si>
  <si>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</si>
  <si>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</si>
  <si>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</si>
  <si>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</si>
  <si>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</si>
  <si>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</si>
  <si>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</si>
  <si>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</si>
  <si>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</si>
  <si>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</si>
  <si>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</si>
  <si>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</si>
  <si>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</si>
  <si>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</si>
  <si>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</si>
  <si>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</si>
  <si>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</si>
  <si>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</si>
  <si>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</si>
  <si>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</si>
  <si>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</si>
  <si>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</si>
  <si>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</si>
  <si>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</si>
  <si>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</si>
  <si>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</si>
  <si>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</si>
  <si>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</si>
  <si>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</si>
  <si>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</si>
  <si>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</si>
  <si>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</si>
  <si>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</si>
  <si>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</si>
  <si>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</si>
  <si>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</si>
  <si>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</si>
  <si>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</si>
  <si>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</si>
  <si>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</si>
  <si>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</si>
  <si>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</si>
  <si>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</si>
  <si>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</si>
  <si>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</si>
  <si>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</si>
  <si>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</si>
  <si>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</si>
  <si>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</si>
  <si>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</si>
  <si>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</si>
  <si>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</si>
  <si>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</si>
  <si>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</si>
  <si>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</si>
  <si>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</si>
  <si>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</si>
  <si>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</si>
  <si>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</si>
  <si>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</si>
  <si>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</si>
  <si>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</si>
  <si>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</si>
  <si>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</si>
  <si>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</si>
  <si>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</si>
  <si>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</si>
  <si>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</si>
  <si>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</si>
  <si>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</si>
  <si>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</si>
  <si>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</si>
  <si>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</si>
  <si>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</si>
  <si>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</si>
  <si>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</si>
  <si>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</si>
  <si>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</si>
  <si>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</si>
  <si>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</si>
  <si>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</si>
  <si>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</si>
  <si>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</si>
  <si>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</si>
  <si>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</si>
  <si>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</si>
  <si>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</si>
  <si>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</si>
  <si>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</si>
  <si>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</si>
  <si>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</si>
  <si>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</si>
  <si>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</si>
  <si>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</si>
  <si>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</si>
  <si>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</si>
  <si>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</si>
  <si>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</si>
  <si>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</si>
  <si>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</si>
  <si>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</si>
  <si>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</si>
  <si>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</si>
  <si>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</si>
  <si>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</si>
  <si>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</si>
  <si>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</si>
  <si>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</si>
  <si>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</si>
  <si>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</si>
  <si>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</si>
  <si>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</si>
  <si>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</si>
  <si>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</si>
  <si>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</si>
  <si>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</si>
  <si>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</si>
  <si>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</si>
  <si>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</si>
  <si>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</si>
  <si>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</si>
  <si>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</si>
  <si>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</si>
  <si>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</si>
  <si>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</si>
  <si>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</si>
  <si>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</si>
  <si>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</si>
  <si>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</si>
  <si>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</si>
  <si>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</si>
  <si>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</si>
  <si>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</si>
  <si>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</si>
  <si>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</si>
  <si>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</si>
  <si>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</si>
  <si>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</si>
  <si>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</si>
  <si>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</si>
  <si>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</si>
  <si>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</si>
  <si>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</si>
  <si>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</si>
  <si>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</si>
  <si>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</si>
  <si>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</si>
  <si>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</si>
  <si>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</si>
  <si>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</si>
  <si>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</si>
  <si>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</si>
  <si>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</si>
  <si>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</si>
  <si>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</si>
  <si>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</si>
  <si>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</si>
  <si>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</si>
  <si>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</si>
  <si>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</si>
  <si>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</si>
  <si>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</si>
  <si>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</si>
  <si>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</si>
  <si>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</si>
  <si>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</si>
  <si>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</si>
  <si>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</si>
  <si>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</si>
  <si>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</si>
  <si>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</si>
  <si>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</si>
  <si>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</si>
  <si>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</si>
  <si>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</si>
  <si>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</si>
  <si>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</si>
  <si>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</si>
  <si>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</si>
  <si>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</si>
  <si>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</si>
  <si>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</si>
  <si>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</si>
  <si>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</si>
  <si>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</si>
  <si>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</si>
  <si>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</si>
  <si>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</si>
  <si>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</si>
  <si>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</si>
  <si>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</si>
  <si>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</si>
  <si>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</si>
  <si>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</si>
  <si>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</si>
  <si>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</si>
  <si>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</si>
  <si>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</si>
  <si>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</si>
  <si>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</si>
  <si>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</si>
  <si>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</si>
  <si>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</si>
  <si>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</si>
  <si>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</si>
  <si>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</si>
  <si>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</si>
  <si>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</si>
  <si>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</si>
  <si>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</si>
  <si>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</si>
  <si>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</si>
  <si>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</si>
  <si>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</si>
  <si>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</si>
  <si>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</si>
  <si>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</si>
  <si>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</si>
  <si>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</si>
  <si>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</si>
  <si>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</si>
  <si>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</si>
  <si>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</si>
  <si>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</si>
  <si>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</si>
  <si>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</si>
  <si>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</si>
  <si>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</si>
  <si>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</si>
  <si>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</si>
  <si>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</si>
  <si>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</si>
  <si>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</si>
  <si>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</si>
  <si>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</si>
  <si>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</si>
  <si>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</si>
  <si>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</si>
  <si>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</si>
  <si>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</si>
  <si>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</si>
  <si>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</si>
  <si>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</si>
  <si>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</si>
  <si>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</si>
  <si>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</si>
  <si>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</si>
  <si>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</si>
  <si>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</si>
  <si>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</si>
  <si>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</si>
  <si>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</si>
  <si>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</si>
  <si>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</si>
  <si>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</si>
  <si>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</si>
  <si>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</si>
  <si>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</si>
  <si>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</si>
  <si>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</si>
  <si>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</si>
  <si>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</si>
  <si>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</si>
  <si>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</si>
  <si>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</si>
  <si>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</si>
  <si>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</si>
  <si>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</si>
  <si>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</si>
  <si>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</si>
  <si>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</si>
  <si>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</si>
  <si>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</si>
  <si>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</si>
  <si>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</si>
  <si>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</si>
  <si>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</si>
  <si>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</si>
  <si>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</si>
  <si>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</si>
  <si>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</si>
  <si>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</si>
  <si>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</si>
  <si>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</si>
  <si>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</si>
  <si>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</si>
  <si>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</si>
  <si>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</si>
  <si>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</si>
  <si>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</si>
  <si>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</si>
  <si>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</si>
  <si>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</si>
  <si>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</si>
  <si>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</si>
  <si>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</si>
  <si>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</si>
  <si>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</si>
  <si>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</si>
  <si>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</si>
  <si>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</si>
  <si>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</si>
  <si>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</si>
  <si>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</si>
  <si>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</si>
  <si>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</si>
  <si>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</si>
  <si>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</si>
  <si>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</si>
  <si>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</si>
  <si>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</si>
  <si>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</si>
  <si>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</si>
  <si>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</si>
  <si>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</si>
  <si>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</si>
  <si>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</si>
  <si>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</si>
  <si>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</si>
  <si>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</si>
  <si>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</si>
  <si>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</si>
  <si>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</si>
  <si>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</si>
  <si>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</si>
  <si>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</si>
  <si>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</si>
  <si>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</si>
  <si>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</si>
  <si>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</si>
  <si>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</si>
  <si>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</si>
  <si>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</si>
  <si>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</si>
  <si>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</si>
  <si>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</si>
  <si>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</si>
  <si>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</si>
  <si>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</si>
  <si>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</si>
  <si>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</si>
  <si>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</si>
  <si>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</si>
  <si>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</si>
  <si>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</si>
  <si>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</si>
  <si>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</si>
  <si>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</si>
  <si>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</si>
  <si>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</si>
  <si>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</si>
  <si>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</si>
  <si>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</si>
  <si>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</si>
  <si>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</si>
  <si>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</si>
  <si>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</si>
  <si>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</si>
  <si>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</si>
  <si>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</si>
  <si>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</si>
  <si>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</si>
  <si>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</si>
  <si>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</si>
  <si>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</si>
  <si>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</si>
  <si>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</si>
  <si>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</si>
  <si>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</si>
  <si>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</si>
  <si>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</si>
  <si>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</si>
  <si>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</si>
  <si>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</si>
  <si>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</si>
  <si>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</si>
  <si>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</si>
  <si>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</si>
  <si>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</si>
  <si>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</si>
  <si>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</si>
  <si>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</si>
  <si>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</si>
  <si>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</si>
  <si>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</si>
  <si>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</si>
  <si>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</si>
  <si>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</si>
  <si>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</si>
  <si>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</si>
  <si>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</si>
  <si>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</si>
  <si>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</si>
  <si>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</si>
  <si>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</si>
  <si>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</si>
  <si>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</si>
  <si>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</si>
  <si>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</si>
  <si>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</si>
  <si>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</si>
  <si>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</si>
  <si>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</si>
  <si>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</si>
  <si>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</si>
  <si>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</si>
  <si>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</si>
  <si>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</si>
  <si>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</si>
  <si>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</si>
  <si>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</si>
  <si>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</si>
  <si>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</si>
  <si>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</si>
  <si>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</si>
  <si>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</si>
  <si>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</si>
  <si>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</si>
  <si>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</si>
  <si>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</si>
  <si>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</si>
  <si>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</si>
  <si>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</si>
  <si>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</si>
  <si>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</si>
  <si>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</si>
  <si>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</si>
  <si>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</si>
  <si>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</si>
  <si>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</si>
  <si>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</si>
  <si>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</si>
  <si>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</si>
  <si>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</si>
  <si>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</si>
  <si>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</si>
  <si>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</si>
  <si>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</si>
  <si>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</si>
  <si>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</si>
  <si>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</si>
  <si>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</si>
  <si>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</si>
  <si>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</si>
  <si>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</si>
  <si>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</si>
  <si>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</si>
  <si>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</si>
  <si>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</si>
  <si>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</si>
  <si>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</si>
  <si>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</si>
  <si>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</si>
  <si>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</si>
  <si>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</si>
  <si>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</si>
  <si>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</si>
  <si>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</si>
  <si>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</si>
  <si>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</si>
  <si>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</si>
  <si>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</si>
  <si>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</si>
  <si>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</si>
  <si>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</si>
  <si>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</si>
  <si>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</si>
  <si>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</si>
  <si>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</si>
  <si>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</si>
  <si>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</si>
  <si>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</si>
  <si>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</si>
  <si>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</si>
  <si>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</si>
  <si>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</si>
  <si>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</si>
  <si>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</si>
  <si>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</si>
  <si>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</si>
  <si>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</si>
  <si>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</si>
  <si>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</si>
  <si>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</si>
  <si>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</si>
  <si>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</si>
  <si>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</si>
  <si>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</si>
  <si>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</si>
  <si>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</si>
  <si>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</si>
  <si>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</si>
  <si>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</si>
  <si>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</si>
  <si>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</si>
  <si>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</si>
  <si>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</si>
  <si>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</si>
  <si>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</si>
  <si>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</si>
  <si>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</si>
  <si>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</si>
  <si>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</si>
  <si>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</si>
  <si>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</si>
  <si>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</si>
  <si>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</si>
  <si>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</si>
  <si>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</si>
  <si>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</si>
  <si>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</si>
  <si>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</si>
  <si>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</si>
  <si>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</si>
  <si>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</si>
  <si>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</si>
  <si>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</si>
  <si>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</si>
  <si>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</si>
  <si>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</si>
  <si>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</si>
  <si>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</si>
  <si>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</si>
  <si>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</si>
  <si>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</si>
  <si>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</si>
  <si>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</si>
  <si>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</si>
  <si>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</si>
  <si>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</si>
  <si>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</si>
  <si>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</si>
  <si>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</si>
  <si>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</si>
  <si>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</si>
  <si>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</si>
  <si>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</si>
  <si>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</si>
  <si>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</si>
  <si>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</si>
  <si>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</si>
  <si>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</si>
  <si>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</si>
  <si>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</si>
  <si>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</si>
  <si>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</si>
  <si>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</si>
  <si>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</si>
  <si>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</si>
  <si>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</si>
  <si>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</si>
  <si>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</si>
  <si>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</si>
  <si>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</si>
  <si>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</si>
  <si>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</si>
  <si>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</si>
  <si>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</si>
  <si>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</si>
  <si>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</si>
  <si>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</si>
  <si>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</si>
  <si>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</si>
  <si>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</si>
  <si>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</si>
  <si>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</si>
  <si>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</si>
  <si>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</si>
  <si>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</si>
  <si>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</si>
  <si>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</si>
  <si>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</si>
  <si>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</si>
  <si>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</si>
  <si>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</si>
  <si>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</si>
  <si>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</si>
  <si>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</si>
  <si>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</si>
  <si>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</si>
  <si>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</si>
  <si>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</si>
  <si>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</si>
  <si>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</si>
  <si>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</si>
  <si>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</si>
  <si>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</si>
  <si>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</si>
  <si>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</si>
  <si>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</si>
  <si>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</si>
  <si>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</si>
  <si>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</si>
  <si>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</si>
  <si>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</si>
  <si>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</si>
  <si>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</si>
  <si>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</si>
  <si>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</si>
  <si>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</si>
  <si>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</si>
  <si>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</si>
  <si>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</si>
  <si>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</si>
  <si>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</si>
  <si>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</si>
  <si>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</si>
  <si>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</si>
  <si>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</si>
  <si>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</si>
  <si>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</si>
  <si>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</si>
  <si>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</si>
  <si>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</si>
  <si>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</si>
  <si>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</si>
  <si>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</si>
  <si>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</si>
  <si>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</si>
  <si>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</si>
  <si>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</si>
  <si>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</si>
  <si>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</si>
  <si>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</si>
  <si>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</si>
  <si>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</si>
  <si>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</si>
  <si>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</si>
  <si>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</si>
  <si>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</si>
  <si>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</si>
  <si>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</si>
  <si>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</si>
  <si>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</si>
  <si>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</si>
  <si>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</si>
  <si>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</si>
  <si>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</si>
  <si>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</si>
  <si>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</si>
  <si>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</si>
  <si>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</si>
  <si>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</si>
  <si>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</si>
  <si>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</si>
  <si>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</si>
  <si>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</si>
  <si>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</si>
  <si>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</si>
  <si>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</si>
  <si>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</si>
  <si>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</si>
  <si>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</si>
  <si>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</si>
  <si>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</si>
  <si>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</si>
  <si>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</si>
  <si>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</si>
  <si>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</si>
  <si>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</si>
  <si>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</si>
  <si>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</si>
  <si>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</si>
  <si>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</si>
  <si>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</si>
  <si>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</si>
  <si>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</si>
  <si>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</si>
  <si>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</si>
  <si>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</si>
  <si>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</si>
  <si>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</si>
  <si>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</si>
  <si>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</si>
  <si>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</si>
  <si>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</si>
  <si>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</si>
  <si>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</si>
  <si>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</si>
  <si>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</si>
  <si>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</si>
  <si>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</si>
  <si>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</si>
  <si>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</si>
  <si>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</si>
  <si>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</si>
  <si>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</si>
  <si>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</si>
  <si>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</si>
  <si>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</si>
  <si>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</si>
  <si>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</si>
  <si>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</si>
  <si>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</si>
  <si>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</si>
  <si>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</si>
  <si>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</si>
  <si>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</si>
  <si>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</si>
  <si>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</si>
  <si>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</si>
  <si>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</si>
  <si>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</si>
  <si>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</si>
  <si>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</si>
  <si>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</si>
  <si>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</si>
  <si>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</si>
  <si>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</si>
  <si>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</si>
  <si>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</si>
  <si>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</si>
  <si>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</si>
  <si>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</si>
  <si>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</si>
  <si>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</si>
  <si>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</si>
  <si>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</si>
  <si>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</si>
  <si>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</si>
  <si>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</si>
  <si>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</si>
  <si>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</si>
  <si>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</si>
  <si>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</si>
  <si>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</si>
  <si>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</si>
  <si>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</si>
  <si>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</si>
  <si>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</si>
  <si>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</si>
  <si>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</si>
  <si>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</si>
  <si>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</si>
  <si>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</si>
  <si>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</si>
  <si>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</si>
  <si>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</si>
  <si>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</si>
  <si>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</si>
  <si>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</si>
  <si>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</si>
  <si>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</si>
  <si>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</si>
  <si>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</si>
  <si>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</si>
  <si>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</si>
  <si>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</si>
  <si>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</si>
  <si>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</si>
  <si>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</si>
  <si>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</si>
  <si>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</si>
  <si>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</si>
  <si>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</si>
  <si>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</si>
  <si>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</si>
  <si>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</si>
  <si>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</si>
  <si>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</si>
  <si>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</si>
  <si>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</si>
  <si>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</si>
  <si>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</si>
  <si>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</si>
  <si>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</si>
  <si>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</si>
  <si>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</si>
  <si>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</si>
  <si>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</si>
  <si>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</si>
  <si>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</si>
  <si>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</si>
  <si>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</si>
  <si>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</si>
  <si>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</si>
  <si>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</si>
  <si>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</si>
  <si>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</si>
  <si>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</si>
  <si>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</si>
  <si>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</si>
  <si>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</si>
  <si>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</si>
  <si>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</si>
  <si>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</si>
  <si>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</si>
  <si>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</si>
  <si>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</si>
  <si>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</si>
  <si>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</si>
  <si>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</si>
  <si>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</si>
  <si>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</si>
  <si>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</si>
  <si>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</si>
  <si>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</si>
  <si>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</si>
  <si>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</si>
  <si>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</si>
  <si>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</si>
  <si>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</si>
  <si>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</si>
  <si>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</si>
  <si>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</si>
  <si>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</si>
  <si>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</si>
  <si>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</si>
  <si>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</si>
  <si>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</si>
  <si>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</si>
  <si>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</si>
  <si>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</si>
  <si>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</si>
  <si>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</si>
  <si>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</si>
  <si>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</si>
  <si>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</si>
  <si>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</si>
  <si>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</si>
  <si>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</si>
  <si>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</si>
  <si>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</si>
  <si>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</si>
  <si>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</si>
  <si>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</si>
  <si>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</si>
  <si>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</si>
  <si>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</si>
  <si>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</si>
  <si>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</si>
  <si>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</si>
  <si>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</si>
  <si>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</si>
  <si>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</si>
  <si>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</si>
  <si>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</si>
  <si>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</si>
  <si>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</si>
  <si>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</si>
  <si>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</si>
  <si>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</si>
  <si>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</si>
  <si>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</si>
  <si>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</si>
  <si>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</si>
  <si>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</si>
  <si>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</si>
  <si>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</si>
  <si>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</si>
  <si>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</si>
  <si>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</si>
  <si>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</si>
  <si>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</si>
  <si>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</si>
  <si>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</si>
  <si>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</si>
  <si>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</si>
  <si>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</si>
  <si>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</si>
  <si>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</si>
  <si>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</si>
  <si>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</si>
  <si>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</si>
  <si>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</si>
  <si>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</si>
  <si>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</si>
  <si>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</si>
  <si>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</si>
  <si>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</si>
  <si>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</si>
  <si>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</si>
  <si>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</si>
  <si>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</si>
  <si>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</si>
  <si>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</si>
  <si>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</si>
  <si>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</si>
  <si>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</si>
  <si>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</si>
  <si>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</si>
  <si>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</si>
  <si>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</si>
  <si>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</si>
  <si>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</si>
  <si>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</si>
  <si>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</si>
  <si>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</si>
  <si>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</si>
  <si>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</si>
  <si>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</si>
  <si>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</si>
  <si>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</si>
  <si>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</si>
  <si>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</si>
  <si>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</si>
  <si>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</si>
  <si>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</si>
  <si>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</si>
  <si>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</si>
  <si>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</si>
  <si>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</si>
  <si>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</si>
  <si>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</si>
  <si>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</si>
  <si>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</si>
  <si>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</si>
  <si>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</si>
  <si>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</si>
  <si>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</si>
  <si>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</si>
  <si>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</si>
  <si>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</si>
  <si>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</si>
  <si>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</si>
  <si>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</si>
  <si>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</si>
  <si>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</si>
  <si>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</si>
  <si>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</si>
  <si>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</si>
  <si>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</si>
  <si>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</si>
  <si>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</si>
  <si>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</si>
  <si>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</si>
  <si>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</si>
  <si>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</si>
  <si>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</si>
  <si>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</si>
  <si>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</si>
  <si>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</si>
  <si>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</si>
  <si>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</si>
  <si>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</si>
  <si>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</si>
  <si>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</si>
  <si>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</si>
  <si>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</si>
  <si>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</si>
  <si>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</si>
  <si>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</si>
  <si>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</si>
  <si>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</si>
  <si>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</si>
  <si>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</si>
  <si>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</si>
  <si>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</si>
  <si>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</si>
  <si>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</si>
  <si>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</si>
  <si>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</si>
  <si>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</si>
  <si>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</si>
  <si>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</si>
  <si>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</si>
  <si>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</si>
  <si>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</si>
  <si>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</si>
  <si>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</si>
  <si>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</si>
  <si>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</si>
  <si>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</si>
  <si>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</si>
  <si>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</si>
  <si>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</si>
  <si>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</si>
  <si>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</si>
  <si>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</si>
  <si>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</si>
  <si>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</si>
  <si>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</si>
  <si>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</si>
  <si>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</si>
  <si>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</si>
  <si>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</si>
  <si>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</si>
  <si>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</si>
  <si>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</si>
  <si>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</si>
  <si>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</si>
  <si>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</si>
  <si>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</si>
  <si>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</si>
  <si>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</si>
  <si>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</si>
  <si>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</si>
  <si>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</si>
  <si>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</si>
  <si>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</si>
  <si>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</si>
  <si>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</si>
  <si>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</si>
  <si>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</si>
  <si>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</si>
  <si>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</si>
  <si>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</si>
  <si>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</si>
  <si>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</si>
  <si>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</si>
  <si>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</si>
  <si>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</si>
  <si>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</si>
  <si>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</si>
  <si>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</si>
  <si>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</si>
  <si>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</si>
  <si>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</si>
  <si>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</si>
  <si>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</si>
  <si>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</si>
  <si>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</si>
  <si>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</si>
  <si>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</si>
  <si>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</si>
  <si>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</si>
  <si>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</si>
  <si>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</si>
  <si>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</si>
  <si>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</si>
  <si>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</si>
  <si>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</si>
  <si>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</si>
  <si>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</si>
  <si>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</si>
  <si>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</si>
  <si>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</si>
  <si>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</si>
  <si>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</si>
  <si>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</si>
  <si>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</si>
  <si>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</si>
  <si>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</si>
  <si>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</si>
  <si>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</si>
  <si>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</si>
  <si>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</si>
  <si>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</si>
  <si>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</si>
  <si>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</si>
  <si>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</si>
  <si>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</si>
  <si>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</si>
  <si>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</si>
  <si>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</si>
  <si>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</si>
  <si>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</si>
  <si>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</si>
  <si>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</si>
  <si>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</si>
  <si>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</si>
  <si>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</si>
  <si>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</si>
  <si>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</si>
  <si>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</si>
  <si>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</si>
  <si>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</si>
  <si>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</si>
  <si>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</si>
  <si>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</si>
  <si>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</si>
  <si>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</si>
  <si>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</si>
  <si>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</si>
  <si>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</si>
  <si>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</si>
  <si>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</si>
  <si>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</si>
  <si>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</si>
  <si>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</si>
  <si>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</si>
  <si>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</si>
  <si>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</si>
  <si>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</si>
  <si>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</si>
  <si>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</si>
  <si>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</si>
  <si>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</si>
  <si>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</si>
  <si>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</si>
  <si>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</si>
  <si>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</si>
  <si>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</si>
  <si>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</si>
  <si>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</si>
  <si>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</si>
  <si>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</si>
  <si>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</si>
  <si>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</si>
  <si>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</si>
  <si>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</si>
  <si>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</si>
  <si>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</si>
  <si>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</si>
  <si>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</si>
  <si>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</si>
  <si>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</si>
  <si>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</si>
  <si>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</si>
  <si>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</si>
  <si>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</si>
  <si>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</si>
  <si>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</si>
  <si>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</si>
  <si>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</si>
  <si>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</si>
  <si>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</si>
  <si>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</si>
  <si>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</si>
  <si>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</si>
  <si>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</si>
  <si>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</si>
  <si>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</si>
  <si>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</si>
  <si>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</si>
  <si>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</si>
  <si>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</si>
  <si>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</si>
  <si>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</si>
  <si>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</si>
  <si>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</si>
  <si>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</si>
  <si>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</si>
  <si>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</si>
  <si>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</si>
  <si>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</si>
  <si>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</si>
  <si>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</si>
  <si>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</si>
  <si>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</si>
  <si>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</si>
  <si>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</si>
  <si>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</si>
  <si>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</si>
  <si>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</si>
  <si>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</si>
  <si>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</si>
  <si>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</si>
  <si>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</si>
  <si>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</si>
  <si>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</si>
  <si>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</si>
  <si>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</si>
  <si>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</si>
  <si>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</si>
  <si>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</si>
  <si>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</si>
  <si>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</si>
  <si>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</si>
  <si>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</si>
  <si>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</si>
  <si>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</si>
  <si>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</si>
  <si>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</si>
  <si>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</si>
  <si>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</si>
  <si>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</si>
  <si>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</si>
  <si>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</si>
  <si>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</si>
  <si>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</si>
  <si>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</si>
  <si>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</si>
  <si>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</si>
  <si>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</si>
  <si>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</si>
  <si>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</si>
  <si>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</si>
  <si>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</si>
  <si>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</si>
  <si>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</si>
  <si>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</si>
  <si>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</si>
  <si>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</si>
  <si>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</si>
  <si>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</si>
  <si>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</si>
  <si>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</si>
  <si>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</si>
  <si>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</si>
  <si>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</si>
  <si>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</si>
  <si>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</si>
  <si>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</si>
  <si>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</si>
  <si>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</si>
  <si>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</si>
  <si>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</si>
  <si>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</si>
  <si>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</si>
  <si>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</si>
  <si>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</si>
  <si>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</si>
  <si>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</si>
  <si>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</si>
  <si>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</si>
  <si>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</si>
  <si>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</si>
  <si>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</si>
  <si>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</si>
  <si>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</si>
  <si>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</si>
  <si>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</si>
  <si>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</si>
  <si>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</si>
  <si>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</si>
  <si>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</si>
  <si>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</si>
  <si>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</si>
  <si>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</si>
  <si>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</si>
  <si>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</si>
  <si>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</si>
  <si>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</si>
  <si>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</si>
  <si>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</si>
  <si>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</si>
  <si>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</si>
  <si>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</si>
  <si>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</si>
  <si>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</si>
  <si>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</si>
  <si>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</si>
  <si>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</si>
  <si>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</si>
  <si>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</si>
  <si>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</si>
  <si>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</si>
  <si>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</si>
  <si>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</si>
  <si>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</si>
  <si>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</si>
  <si>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</si>
  <si>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</si>
  <si>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</si>
  <si>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</si>
  <si>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</si>
  <si>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</si>
  <si>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</si>
  <si>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</si>
  <si>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</si>
  <si>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</si>
  <si>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</si>
  <si>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</si>
  <si>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</si>
  <si>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</si>
  <si>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</si>
  <si>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</si>
  <si>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</si>
  <si>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</si>
  <si>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</si>
  <si>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</si>
  <si>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</si>
  <si>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</si>
  <si>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</si>
  <si>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</si>
  <si>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</si>
  <si>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</si>
  <si>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</si>
  <si>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</si>
  <si>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</si>
  <si>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</si>
  <si>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</si>
  <si>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</si>
  <si>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</si>
  <si>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</si>
  <si>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</si>
  <si>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</si>
  <si>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</si>
  <si>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</si>
  <si>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</si>
  <si>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</si>
  <si>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</si>
  <si>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</si>
  <si>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</si>
  <si>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</si>
  <si>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</si>
  <si>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</si>
  <si>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</si>
  <si>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</si>
  <si>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</si>
  <si>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</si>
  <si>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</si>
  <si>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</si>
  <si>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</si>
  <si>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</si>
  <si>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</si>
  <si>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</si>
  <si>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</si>
  <si>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</si>
  <si>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</si>
  <si>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</si>
  <si>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</si>
  <si>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</si>
  <si>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</si>
  <si>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</si>
  <si>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</si>
  <si>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</si>
  <si>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</si>
  <si>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</si>
  <si>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</si>
  <si>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</si>
  <si>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</si>
  <si>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</si>
  <si>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</si>
  <si>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</si>
  <si>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</si>
  <si>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</si>
  <si>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</si>
  <si>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</si>
  <si>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</si>
  <si>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</si>
  <si>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</si>
  <si>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</si>
  <si>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</si>
  <si>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</si>
  <si>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</si>
  <si>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</si>
  <si>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</si>
  <si>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</si>
  <si>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</si>
  <si>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</si>
  <si>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</si>
  <si>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</si>
  <si>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</si>
  <si>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</si>
  <si>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</si>
  <si>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</si>
  <si>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</si>
  <si>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</si>
  <si>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</si>
  <si>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</si>
  <si>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</si>
  <si>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</si>
  <si>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</si>
  <si>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</si>
  <si>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</si>
  <si>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</si>
  <si>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</si>
  <si>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</si>
  <si>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</si>
  <si>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</si>
  <si>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</si>
  <si>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</si>
  <si>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</si>
  <si>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</si>
  <si>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</si>
  <si>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</si>
  <si>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</si>
  <si>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</si>
  <si>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</si>
  <si>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</si>
  <si>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</si>
  <si>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</si>
  <si>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</si>
  <si>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</si>
  <si>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</si>
  <si>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</si>
  <si>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</si>
  <si>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</si>
  <si>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</si>
  <si>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</si>
  <si>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</si>
  <si>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</si>
  <si>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</si>
  <si>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</si>
  <si>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</si>
  <si>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</si>
  <si>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</si>
  <si>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</si>
  <si>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</si>
  <si>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</si>
  <si>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</si>
  <si>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</si>
  <si>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</si>
  <si>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</si>
  <si>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</si>
  <si>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</si>
  <si>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</si>
  <si>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</si>
  <si>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</si>
  <si>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</si>
  <si>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</si>
  <si>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</si>
  <si>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</si>
  <si>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</si>
  <si>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</si>
  <si>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</si>
  <si>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</si>
  <si>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</si>
  <si>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</si>
  <si>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</si>
  <si>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</si>
  <si>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</si>
  <si>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</si>
  <si>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</si>
  <si>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</si>
  <si>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</si>
  <si>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</si>
  <si>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</si>
  <si>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</si>
  <si>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</si>
  <si>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</si>
  <si>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</si>
  <si>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</si>
  <si>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</si>
  <si>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</si>
  <si>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</si>
  <si>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</si>
  <si>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</si>
  <si>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</si>
  <si>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</si>
  <si>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</si>
  <si>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</si>
  <si>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</si>
  <si>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</si>
  <si>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</si>
  <si>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</si>
  <si>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</si>
  <si>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</si>
  <si>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</si>
  <si>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</si>
  <si>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</si>
  <si>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</si>
  <si>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</si>
  <si>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</si>
  <si>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</si>
  <si>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</si>
  <si>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</si>
  <si>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</si>
  <si>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</si>
  <si>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</si>
  <si>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</si>
  <si>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</si>
  <si>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</si>
  <si>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</si>
  <si>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</si>
  <si>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</si>
  <si>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</si>
  <si>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</si>
  <si>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</si>
  <si>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</si>
  <si>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</si>
  <si>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</si>
  <si>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</si>
  <si>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</si>
  <si>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</si>
  <si>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</si>
  <si>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</si>
  <si>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</si>
  <si>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</si>
  <si>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</si>
  <si>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</si>
  <si>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</si>
  <si>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</si>
  <si>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</si>
  <si>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</si>
  <si>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</si>
  <si>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</si>
  <si>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</si>
  <si>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</si>
  <si>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</si>
  <si>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</si>
  <si>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</si>
  <si>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</si>
  <si>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</si>
  <si>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</si>
  <si>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</si>
  <si>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</si>
  <si>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</si>
  <si>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</si>
  <si>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</si>
  <si>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</si>
  <si>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</si>
  <si>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</si>
  <si>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</si>
  <si>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</si>
  <si>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</si>
  <si>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</si>
  <si>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</si>
  <si>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</si>
  <si>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</si>
  <si>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</si>
  <si>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</si>
  <si>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</si>
  <si>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</si>
  <si>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</si>
  <si>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</si>
  <si>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</si>
  <si>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</si>
  <si>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</si>
  <si>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</si>
  <si>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</si>
  <si>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</si>
  <si>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</si>
  <si>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</si>
  <si>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</si>
  <si>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</si>
  <si>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</si>
  <si>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</si>
  <si>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</si>
  <si>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</si>
  <si>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</si>
  <si>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</si>
  <si>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</si>
  <si>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</si>
  <si>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</si>
  <si>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</si>
  <si>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</si>
  <si>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</si>
  <si>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</si>
  <si>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</si>
  <si>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</si>
  <si>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</si>
  <si>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</si>
  <si>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</si>
  <si>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</si>
  <si>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</si>
  <si>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</si>
  <si>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</si>
  <si>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</si>
  <si>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</si>
  <si>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</si>
  <si>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</si>
  <si>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</si>
  <si>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</si>
  <si>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</si>
  <si>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</si>
  <si>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</si>
  <si>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</si>
  <si>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</si>
  <si>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</si>
  <si>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</si>
  <si>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</si>
  <si>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</si>
  <si>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</si>
  <si>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</si>
  <si>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</si>
  <si>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</si>
  <si>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</si>
  <si>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</si>
  <si>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</si>
  <si>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</si>
  <si>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</si>
  <si>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</si>
  <si>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</si>
  <si>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</si>
  <si>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</si>
  <si>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</si>
  <si>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</si>
  <si>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</si>
  <si>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</si>
  <si>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</si>
  <si>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</si>
  <si>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</si>
  <si>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</si>
  <si>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</si>
  <si>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</si>
  <si>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</si>
  <si>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</si>
  <si>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</si>
  <si>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</si>
  <si>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</si>
  <si>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</si>
  <si>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</si>
  <si>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</si>
  <si>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</si>
  <si>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</si>
  <si>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</si>
  <si>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</si>
  <si>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</si>
  <si>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</si>
  <si>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</si>
  <si>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</si>
  <si>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</si>
  <si>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</si>
  <si>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</si>
  <si>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</si>
  <si>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</si>
  <si>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</si>
  <si>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</si>
  <si>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</si>
  <si>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</si>
  <si>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</si>
  <si>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</si>
  <si>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</si>
  <si>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</si>
  <si>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</si>
  <si>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</si>
  <si>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</si>
  <si>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</si>
  <si>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</si>
  <si>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</si>
  <si>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</si>
  <si>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</si>
  <si>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</si>
  <si>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</si>
  <si>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</si>
  <si>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</si>
  <si>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</si>
  <si>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</si>
  <si>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</si>
  <si>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</si>
  <si>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</si>
  <si>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</si>
  <si>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</si>
  <si>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</si>
  <si>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</si>
  <si>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</si>
  <si>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</si>
  <si>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</si>
  <si>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</si>
  <si>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</si>
  <si>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</si>
  <si>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</si>
  <si>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</si>
  <si>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</si>
  <si>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</si>
  <si>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</si>
  <si>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</si>
  <si>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</si>
  <si>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</si>
  <si>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</si>
  <si>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</si>
  <si>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</si>
  <si>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</si>
  <si>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</si>
  <si>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</si>
  <si>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</si>
  <si>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</si>
  <si>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</si>
  <si>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</si>
  <si>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</si>
  <si>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</si>
  <si>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</si>
  <si>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</si>
  <si>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</si>
  <si>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</si>
  <si>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</si>
  <si>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</si>
  <si>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</si>
  <si>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</si>
  <si>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</si>
  <si>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</si>
  <si>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</si>
  <si>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</si>
  <si>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</si>
  <si>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</si>
  <si>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</si>
  <si>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</si>
  <si>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</si>
  <si>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</si>
  <si>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</si>
  <si>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</si>
  <si>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</si>
  <si>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</si>
  <si>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</si>
  <si>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</si>
  <si>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</si>
  <si>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</si>
  <si>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</si>
  <si>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</si>
  <si>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</si>
  <si>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</si>
  <si>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</si>
  <si>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</si>
  <si>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</si>
  <si>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</si>
  <si>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</si>
  <si>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</si>
  <si>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</si>
  <si>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</si>
  <si>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</si>
  <si>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</si>
  <si>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</si>
  <si>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</si>
  <si>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</si>
  <si>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</si>
  <si>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</si>
  <si>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</si>
  <si>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</si>
  <si>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</si>
  <si>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</si>
  <si>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</si>
  <si>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</si>
  <si>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</si>
  <si>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</si>
  <si>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</si>
  <si>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</si>
  <si>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</si>
  <si>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</si>
  <si>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</si>
  <si>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</si>
  <si>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</si>
  <si>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</si>
  <si>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</si>
  <si>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</si>
  <si>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</si>
  <si>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</si>
  <si>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</si>
  <si>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</si>
  <si>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</si>
  <si>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</si>
  <si>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</si>
  <si>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</si>
  <si>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</si>
  <si>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</si>
  <si>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</si>
  <si>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</si>
  <si>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</si>
  <si>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</si>
  <si>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</si>
  <si>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</si>
  <si>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</si>
  <si>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</si>
  <si>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</si>
  <si>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</si>
  <si>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</si>
  <si>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</si>
  <si>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</si>
  <si>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</si>
  <si>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</si>
  <si>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</si>
  <si>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</si>
  <si>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</si>
  <si>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</si>
  <si>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</si>
  <si>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</si>
  <si>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</si>
  <si>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</si>
  <si>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</si>
  <si>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</si>
  <si>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</si>
  <si>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</si>
  <si>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</si>
  <si>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</si>
  <si>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</si>
  <si>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</si>
  <si>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</si>
  <si>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</si>
  <si>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</si>
  <si>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</si>
  <si>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</si>
  <si>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</si>
  <si>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</si>
  <si>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</si>
  <si>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</si>
  <si>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</si>
  <si>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</si>
  <si>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</si>
  <si>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</si>
  <si>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</si>
  <si>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</si>
  <si>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</si>
  <si>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</si>
  <si>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</si>
  <si>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</si>
  <si>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</si>
  <si>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</si>
  <si>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</si>
  <si>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</si>
  <si>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</si>
  <si>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</si>
  <si>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</si>
  <si>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</si>
  <si>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</si>
  <si>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</si>
  <si>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</si>
  <si>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</si>
  <si>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</si>
  <si>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</si>
  <si>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</si>
  <si>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</si>
  <si>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</si>
  <si>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</si>
  <si>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</si>
  <si>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</si>
  <si>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</si>
  <si>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</si>
  <si>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</si>
  <si>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</si>
  <si>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</si>
  <si>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</si>
  <si>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</si>
  <si>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</si>
  <si>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</si>
  <si>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</si>
  <si>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</si>
  <si>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</si>
  <si>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</si>
  <si>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</si>
  <si>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</si>
  <si>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</si>
  <si>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</si>
  <si>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</si>
  <si>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</si>
  <si>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</si>
  <si>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</si>
  <si>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</si>
  <si>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</si>
  <si>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</si>
  <si>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</si>
  <si>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</si>
  <si>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</si>
  <si>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</si>
  <si>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</si>
  <si>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</si>
  <si>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</si>
  <si>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</si>
  <si>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</si>
  <si>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</si>
  <si>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</si>
  <si>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</si>
  <si>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</si>
  <si>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</si>
  <si>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</si>
  <si>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</si>
  <si>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</si>
  <si>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</si>
  <si>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</si>
  <si>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</si>
  <si>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</si>
  <si>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</si>
  <si>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</si>
  <si>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</si>
  <si>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</si>
  <si>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</si>
  <si>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</si>
  <si>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</si>
  <si>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</si>
  <si>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</si>
  <si>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</si>
  <si>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</si>
  <si>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</si>
  <si>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</si>
  <si>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</si>
  <si>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</si>
  <si>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</si>
  <si>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</si>
  <si>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</si>
  <si>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</si>
  <si>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</si>
  <si>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</si>
  <si>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</si>
  <si>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</si>
  <si>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</si>
  <si>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</si>
  <si>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</si>
  <si>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</si>
  <si>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</si>
  <si>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</si>
  <si>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</si>
  <si>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</si>
  <si>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</si>
  <si>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</si>
  <si>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</si>
  <si>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</si>
  <si>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</si>
  <si>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</si>
  <si>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</si>
  <si>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</si>
  <si>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</si>
  <si>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</si>
  <si>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</si>
  <si>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</si>
  <si>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</si>
  <si>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</si>
  <si>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</si>
  <si>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</si>
  <si>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</si>
  <si>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</si>
  <si>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</si>
  <si>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</si>
  <si>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</si>
  <si>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</si>
  <si>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</si>
  <si>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</si>
  <si>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</si>
  <si>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</si>
  <si>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</si>
  <si>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</si>
  <si>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</si>
  <si>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</si>
  <si>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</si>
  <si>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</si>
  <si>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</si>
  <si>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</si>
  <si>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</si>
  <si>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</si>
  <si>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</si>
  <si>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</si>
  <si>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</si>
  <si>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</si>
  <si>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</si>
  <si>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</si>
  <si>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</si>
  <si>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</si>
  <si>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</si>
  <si>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</si>
  <si>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</si>
  <si>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</si>
  <si>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</si>
  <si>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</si>
  <si>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</si>
  <si>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</si>
  <si>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</si>
  <si>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</si>
  <si>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</si>
  <si>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</si>
  <si>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</si>
  <si>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</si>
  <si>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</si>
  <si>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</si>
  <si>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</si>
  <si>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</si>
  <si>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</si>
  <si>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</si>
  <si>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</si>
  <si>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</si>
  <si>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</si>
  <si>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</si>
  <si>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</si>
  <si>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</si>
  <si>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</si>
  <si>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</si>
  <si>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</si>
  <si>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</si>
  <si>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</si>
  <si>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</si>
  <si>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</si>
  <si>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</si>
  <si>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</si>
  <si>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</si>
  <si>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</si>
  <si>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</si>
  <si>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</si>
  <si>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</si>
  <si>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</si>
  <si>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</si>
  <si>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</si>
  <si>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</si>
  <si>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</si>
  <si>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</si>
  <si>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</si>
  <si>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</si>
  <si>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</si>
  <si>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</si>
  <si>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</si>
  <si>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</si>
  <si>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</si>
  <si>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</si>
  <si>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</si>
  <si>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</si>
  <si>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</si>
  <si>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</si>
  <si>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</si>
  <si>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</si>
  <si>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</si>
  <si>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</si>
  <si>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</si>
  <si>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</si>
  <si>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</si>
  <si>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</si>
  <si>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</si>
  <si>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</si>
  <si>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</si>
  <si>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</si>
  <si>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</si>
  <si>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</si>
  <si>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</si>
  <si>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</si>
  <si>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</si>
  <si>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</si>
  <si>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</si>
  <si>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</si>
  <si>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</si>
  <si>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</si>
  <si>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</si>
  <si>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</si>
  <si>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</si>
  <si>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</si>
  <si>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</si>
  <si>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</si>
  <si>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</si>
  <si>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</si>
  <si>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</si>
  <si>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</si>
  <si>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</si>
  <si>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</si>
  <si>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</si>
  <si>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</si>
  <si>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</si>
  <si>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</si>
  <si>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</si>
  <si>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</si>
  <si>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</si>
  <si>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</si>
  <si>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</si>
  <si>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</si>
  <si>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</si>
  <si>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</si>
  <si>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</si>
  <si>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</si>
  <si>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</si>
  <si>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</si>
  <si>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</si>
  <si>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</si>
  <si>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</si>
  <si>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</si>
  <si>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</si>
  <si>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</si>
  <si>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</si>
  <si>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</si>
  <si>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</si>
  <si>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</si>
  <si>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</si>
  <si>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</si>
  <si>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</si>
  <si>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</si>
  <si>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</si>
  <si>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</si>
  <si>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</si>
  <si>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</si>
  <si>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</si>
  <si>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</si>
  <si>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</si>
  <si>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</si>
  <si>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</si>
  <si>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</si>
  <si>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</si>
  <si>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</si>
  <si>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</si>
  <si>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</si>
  <si>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</si>
  <si>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</si>
  <si>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</si>
  <si>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</si>
  <si>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</si>
  <si>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</si>
  <si>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</si>
  <si>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</si>
  <si>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</si>
  <si>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</si>
  <si>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</si>
  <si>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</si>
  <si>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</si>
  <si>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</si>
  <si>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</si>
  <si>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</si>
  <si>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</si>
  <si>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</si>
  <si>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</si>
  <si>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</si>
  <si>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</si>
  <si>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</si>
  <si>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</si>
  <si>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</si>
  <si>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</si>
  <si>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</si>
  <si>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</si>
  <si>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</si>
  <si>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</si>
  <si>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</si>
  <si>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</si>
  <si>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</si>
  <si>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</si>
  <si>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</si>
  <si>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</si>
  <si>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</si>
  <si>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</si>
  <si>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</si>
  <si>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</si>
  <si>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</si>
  <si>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</si>
  <si>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</si>
  <si>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</si>
  <si>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</si>
  <si>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</si>
  <si>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</si>
  <si>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</si>
  <si>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</si>
  <si>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</si>
  <si>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</si>
  <si>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</si>
  <si>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</si>
  <si>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</si>
  <si>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</si>
  <si>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</si>
  <si>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</si>
  <si>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</si>
  <si>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</si>
  <si>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</si>
  <si>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</si>
  <si>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</si>
  <si>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</si>
  <si>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</si>
  <si>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</si>
  <si>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</si>
  <si>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</si>
  <si>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</si>
  <si>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</si>
  <si>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</si>
  <si>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</si>
  <si>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</si>
  <si>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</si>
  <si>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</si>
  <si>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</si>
  <si>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</si>
  <si>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</si>
  <si>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</si>
  <si>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</si>
  <si>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</si>
  <si>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</si>
  <si>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</si>
  <si>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</si>
  <si>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</si>
  <si>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</si>
  <si>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</si>
  <si>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</si>
  <si>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</si>
  <si>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</si>
  <si>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</si>
  <si>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</si>
  <si>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</si>
  <si>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</si>
  <si>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</si>
  <si>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</si>
  <si>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</si>
  <si>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</si>
  <si>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</si>
  <si>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</si>
  <si>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</si>
  <si>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</si>
  <si>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</si>
  <si>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</si>
  <si>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</si>
  <si>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</si>
  <si>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</si>
  <si>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</si>
  <si>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</si>
  <si>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</si>
  <si>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</si>
  <si>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</si>
  <si>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</si>
  <si>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</si>
  <si>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</si>
  <si>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</si>
  <si>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</si>
  <si>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</si>
  <si>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</si>
  <si>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</si>
  <si>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</si>
  <si>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</si>
  <si>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</si>
  <si>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</si>
  <si>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</si>
  <si>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</si>
  <si>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</si>
  <si>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</si>
  <si>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</si>
  <si>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</si>
  <si>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</si>
  <si>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</si>
  <si>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</si>
  <si>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</si>
  <si>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</si>
  <si>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</si>
  <si>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</si>
  <si>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</si>
  <si>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</si>
  <si>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</si>
  <si>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</si>
  <si>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</si>
  <si>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</si>
  <si>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</si>
  <si>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</si>
  <si>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</si>
  <si>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</si>
  <si>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</si>
  <si>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</si>
  <si>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</si>
  <si>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</si>
  <si>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</si>
  <si>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</si>
  <si>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</si>
  <si>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</si>
  <si>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</si>
  <si>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</si>
  <si>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</si>
  <si>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</si>
  <si>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</si>
  <si>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</si>
  <si>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</si>
  <si>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</si>
  <si>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</si>
  <si>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</si>
  <si>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</si>
  <si>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</si>
  <si>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</si>
  <si>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</si>
  <si>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</si>
  <si>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</si>
  <si>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</si>
  <si>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</si>
  <si>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</si>
  <si>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</si>
  <si>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</si>
  <si>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</si>
  <si>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</si>
  <si>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</si>
  <si>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</si>
  <si>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</si>
  <si>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</si>
  <si>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</si>
  <si>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</si>
  <si>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</si>
  <si>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</si>
  <si>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</si>
  <si>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</si>
  <si>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</si>
  <si>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</si>
  <si>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</si>
  <si>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</si>
  <si>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</si>
  <si>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</si>
  <si>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</si>
  <si>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</si>
  <si>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</si>
  <si>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</si>
  <si>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</si>
  <si>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</si>
  <si>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</si>
  <si>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</si>
  <si>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</si>
  <si>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</si>
  <si>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</si>
  <si>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</si>
  <si>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</si>
  <si>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</si>
  <si>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</si>
  <si>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</si>
  <si>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</si>
  <si>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</si>
  <si>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</si>
  <si>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</si>
  <si>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</si>
  <si>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</si>
  <si>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</si>
  <si>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</si>
  <si>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</si>
  <si>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</si>
  <si>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</si>
  <si>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</si>
  <si>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</si>
  <si>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</si>
  <si>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</si>
  <si>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</si>
  <si>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</si>
  <si>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</si>
  <si>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</si>
  <si>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</si>
  <si>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</si>
  <si>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</si>
  <si>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</si>
  <si>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</si>
  <si>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</si>
  <si>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</si>
  <si>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</si>
  <si>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</si>
  <si>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</si>
  <si>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</si>
  <si>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</si>
  <si>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</si>
  <si>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</si>
  <si>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</si>
  <si>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</si>
  <si>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</si>
  <si>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</si>
  <si>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</si>
  <si>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</si>
  <si>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</si>
  <si>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</si>
  <si>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</si>
  <si>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</si>
  <si>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</si>
  <si>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</si>
  <si>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</si>
  <si>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</si>
  <si>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</si>
  <si>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</si>
  <si>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</si>
  <si>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</si>
  <si>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</si>
  <si>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</si>
  <si>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</si>
  <si>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</si>
  <si>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</si>
  <si>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</si>
  <si>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</si>
  <si>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</si>
  <si>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</si>
  <si>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</si>
  <si>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</si>
  <si>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</si>
  <si>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</si>
  <si>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</si>
  <si>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</si>
  <si>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</si>
  <si>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</si>
  <si>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</si>
  <si>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</si>
  <si>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</si>
  <si>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</si>
  <si>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</si>
  <si>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</si>
  <si>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</si>
  <si>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</si>
  <si>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</si>
  <si>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</si>
  <si>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</si>
  <si>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</si>
  <si>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</si>
  <si>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</si>
  <si>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</si>
  <si>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</si>
  <si>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</si>
  <si>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</si>
  <si>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</si>
  <si>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</si>
  <si>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</si>
  <si>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</si>
  <si>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</si>
  <si>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</si>
  <si>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</si>
  <si>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</si>
  <si>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</si>
  <si>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</si>
  <si>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</si>
  <si>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</si>
  <si>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</si>
  <si>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</si>
  <si>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</si>
  <si>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</si>
  <si>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</si>
  <si>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</si>
  <si>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</si>
  <si>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</si>
  <si>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</si>
  <si>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</si>
  <si>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</si>
  <si>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</si>
  <si>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</si>
  <si>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</si>
  <si>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</si>
  <si>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</si>
  <si>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</si>
  <si>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</si>
  <si>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</si>
  <si>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</si>
  <si>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</si>
  <si>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</si>
  <si>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</si>
  <si>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</si>
  <si>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</si>
  <si>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</si>
  <si>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</si>
  <si>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</si>
  <si>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</si>
  <si>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</si>
  <si>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</si>
  <si>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</si>
  <si>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</si>
  <si>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</si>
  <si>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</si>
  <si>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</si>
  <si>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</si>
  <si>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</si>
  <si>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</si>
  <si>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</si>
  <si>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</si>
  <si>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</si>
  <si>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</si>
  <si>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</si>
  <si>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</si>
  <si>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</si>
  <si>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</si>
  <si>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</si>
  <si>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</si>
  <si>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</si>
  <si>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</si>
  <si>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</si>
  <si>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</si>
  <si>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</si>
  <si>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</si>
  <si>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</si>
  <si>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</si>
  <si>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</si>
  <si>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</si>
  <si>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</si>
  <si>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</si>
  <si>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</si>
  <si>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</si>
  <si>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</si>
  <si>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</si>
  <si>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</si>
  <si>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</si>
  <si>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</si>
  <si>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</si>
  <si>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</si>
  <si>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</si>
  <si>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</si>
  <si>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</si>
  <si>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</si>
  <si>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</si>
  <si>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</si>
  <si>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</si>
  <si>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</si>
  <si>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</si>
  <si>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</si>
  <si>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</si>
  <si>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</si>
  <si>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</si>
  <si>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</si>
  <si>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</si>
  <si>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</si>
  <si>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</si>
  <si>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</si>
  <si>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</si>
  <si>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</si>
  <si>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</si>
  <si>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</si>
  <si>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</si>
  <si>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</si>
  <si>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</si>
  <si>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</si>
  <si>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</si>
  <si>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</si>
  <si>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</si>
  <si>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</si>
  <si>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</si>
  <si>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</si>
  <si>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</si>
  <si>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</si>
  <si>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</si>
  <si>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</si>
  <si>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</si>
  <si>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</si>
  <si>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</si>
  <si>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</si>
  <si>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</si>
  <si>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</si>
  <si>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</si>
  <si>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</si>
  <si>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</si>
  <si>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</si>
  <si>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</si>
  <si>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</si>
  <si>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</si>
  <si>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</si>
  <si>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</si>
  <si>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</si>
  <si>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</si>
  <si>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</si>
  <si>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</si>
  <si>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</si>
  <si>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</si>
  <si>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</si>
  <si>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</si>
  <si>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</si>
  <si>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</si>
  <si>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</si>
  <si>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</si>
  <si>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</si>
  <si>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</si>
  <si>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</si>
  <si>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</si>
  <si>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</si>
  <si>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</si>
  <si>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</si>
  <si>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</si>
  <si>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</si>
  <si>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</si>
  <si>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</si>
  <si>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</si>
  <si>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</si>
  <si>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</si>
  <si>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</si>
  <si>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</si>
  <si>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</si>
  <si>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</si>
  <si>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</si>
  <si>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</si>
  <si>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</si>
  <si>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</si>
  <si>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</si>
  <si>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</si>
  <si>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</si>
  <si>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</si>
  <si>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</si>
  <si>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</si>
  <si>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</si>
  <si>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</si>
  <si>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</si>
  <si>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</si>
  <si>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</si>
  <si>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</si>
  <si>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</si>
  <si>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</si>
  <si>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</si>
  <si>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</si>
  <si>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</si>
  <si>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</si>
  <si>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</si>
  <si>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</si>
  <si>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</si>
  <si>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</si>
  <si>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</si>
  <si>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</si>
  <si>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</si>
  <si>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</si>
  <si>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</si>
  <si>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</si>
  <si>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</si>
  <si>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</si>
  <si>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</si>
  <si>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</si>
  <si>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</si>
  <si>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</si>
  <si>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</si>
  <si>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</si>
  <si>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</si>
  <si>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</si>
  <si>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</si>
  <si>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</si>
  <si>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</si>
  <si>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</si>
  <si>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</si>
  <si>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</si>
  <si>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</si>
  <si>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</si>
  <si>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</si>
  <si>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</si>
  <si>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</si>
  <si>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</si>
  <si>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</si>
  <si>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</si>
  <si>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</si>
  <si>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</si>
  <si>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</si>
  <si>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</si>
  <si>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</si>
  <si>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</si>
  <si>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</si>
  <si>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</si>
  <si>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</si>
  <si>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</si>
  <si>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</si>
  <si>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</si>
  <si>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</si>
  <si>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</si>
  <si>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</si>
  <si>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</si>
  <si>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</si>
  <si>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</si>
  <si>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</si>
  <si>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</si>
  <si>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</si>
  <si>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</si>
  <si>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</si>
  <si>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</si>
  <si>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</si>
  <si>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</si>
  <si>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</si>
  <si>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</si>
  <si>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</si>
  <si>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</si>
  <si>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</si>
  <si>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</si>
  <si>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</si>
  <si>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</si>
  <si>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</si>
  <si>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</si>
  <si>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</si>
  <si>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</si>
  <si>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</si>
  <si>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</si>
  <si>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</si>
  <si>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</si>
  <si>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</si>
  <si>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</si>
  <si>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</si>
  <si>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</si>
  <si>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</si>
  <si>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</si>
  <si>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</si>
  <si>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</si>
  <si>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</si>
  <si>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</si>
  <si>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</si>
  <si>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</si>
  <si>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</si>
  <si>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</si>
  <si>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</si>
  <si>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</si>
  <si>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</si>
  <si>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</si>
  <si>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</si>
  <si>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</si>
  <si>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</si>
  <si>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</si>
  <si>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</si>
  <si>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</si>
  <si>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</si>
  <si>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</si>
  <si>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</si>
  <si>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</si>
  <si>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</si>
  <si>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</si>
  <si>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</si>
  <si>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</si>
  <si>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</si>
  <si>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</si>
  <si>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</si>
  <si>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</si>
  <si>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</si>
  <si>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</si>
  <si>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</si>
  <si>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</si>
  <si>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</si>
  <si>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</si>
  <si>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</si>
  <si>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</si>
  <si>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</si>
  <si>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</si>
  <si>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</si>
  <si>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</si>
  <si>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</si>
  <si>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</si>
  <si>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</si>
  <si>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</si>
  <si>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</si>
  <si>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</si>
  <si>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</si>
  <si>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</si>
  <si>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</si>
  <si>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</si>
  <si>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</si>
  <si>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</si>
  <si>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</si>
  <si>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</si>
  <si>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</si>
  <si>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</si>
  <si>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</si>
  <si>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</si>
  <si>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</si>
  <si>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</si>
  <si>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</si>
  <si>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</si>
  <si>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</si>
  <si>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</si>
  <si>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</si>
  <si>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</si>
  <si>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</si>
  <si>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</si>
  <si>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</si>
  <si>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</si>
  <si>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</si>
  <si>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</si>
  <si>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</si>
  <si>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</si>
  <si>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</si>
  <si>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</si>
  <si>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</si>
  <si>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</si>
  <si>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</si>
  <si>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</si>
  <si>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</si>
  <si>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</si>
  <si>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</si>
  <si>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</si>
  <si>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</si>
  <si>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</si>
  <si>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</si>
  <si>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</si>
  <si>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</si>
  <si>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</si>
  <si>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</si>
  <si>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</si>
  <si>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</si>
  <si>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</si>
  <si>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</si>
  <si>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</si>
  <si>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</si>
  <si>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</si>
  <si>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</si>
  <si>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</si>
  <si>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</si>
  <si>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</si>
  <si>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</si>
  <si>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</si>
  <si>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</si>
  <si>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</si>
  <si>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</si>
  <si>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</si>
  <si>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</si>
  <si>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</si>
  <si>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</si>
  <si>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</si>
  <si>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</si>
  <si>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</si>
  <si>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</si>
  <si>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</si>
  <si>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</si>
  <si>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</si>
  <si>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</si>
  <si>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</si>
  <si>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</si>
  <si>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</si>
  <si>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</si>
  <si>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</si>
  <si>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</si>
  <si>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</si>
  <si>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</si>
  <si>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</si>
  <si>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</si>
  <si>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</si>
  <si>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</si>
  <si>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</si>
  <si>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</si>
  <si>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</si>
  <si>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</si>
  <si>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</si>
  <si>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</si>
  <si>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</si>
  <si>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</si>
  <si>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</si>
  <si>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</si>
  <si>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</si>
  <si>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</si>
  <si>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</si>
  <si>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</si>
  <si>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</si>
  <si>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</si>
  <si>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</si>
  <si>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</si>
  <si>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</si>
  <si>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</si>
  <si>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</si>
  <si>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</si>
  <si>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</si>
  <si>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</si>
  <si>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</si>
  <si>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</si>
  <si>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</si>
  <si>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</si>
  <si>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</si>
  <si>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</si>
  <si>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</si>
  <si>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</si>
  <si>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</si>
  <si>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</si>
  <si>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</si>
  <si>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</si>
  <si>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</si>
  <si>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</si>
  <si>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</si>
  <si>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</si>
  <si>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</si>
  <si>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</si>
  <si>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</si>
  <si>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</si>
  <si>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</si>
  <si>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</si>
  <si>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</si>
  <si>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</si>
  <si>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</si>
  <si>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</si>
  <si>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</si>
  <si>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</si>
  <si>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</si>
  <si>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</si>
  <si>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</si>
  <si>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</si>
  <si>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</si>
  <si>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</si>
  <si>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</si>
  <si>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</si>
  <si>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</si>
  <si>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</si>
  <si>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</si>
  <si>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</si>
  <si>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</si>
  <si>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</si>
  <si>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</si>
  <si>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</si>
  <si>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</si>
  <si>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</si>
  <si>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</si>
  <si>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</si>
  <si>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</si>
  <si>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</si>
  <si>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</si>
  <si>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</si>
  <si>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</si>
  <si>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</si>
  <si>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</si>
  <si>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</si>
  <si>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</si>
  <si>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</si>
  <si>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</si>
  <si>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</si>
  <si>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</si>
  <si>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</si>
  <si>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</si>
  <si>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</si>
  <si>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</si>
  <si>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</si>
  <si>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</si>
  <si>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</si>
  <si>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</si>
  <si>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</si>
  <si>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</si>
  <si>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</si>
  <si>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</si>
  <si>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</si>
  <si>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</si>
  <si>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</si>
  <si>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</si>
  <si>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</si>
  <si>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</si>
  <si>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</si>
  <si>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</si>
  <si>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</si>
  <si>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</si>
  <si>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</si>
  <si>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</si>
  <si>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</si>
  <si>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</si>
  <si>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</si>
  <si>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</si>
  <si>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</si>
  <si>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</si>
  <si>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</si>
  <si>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</si>
  <si>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</si>
  <si>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</si>
  <si>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</si>
  <si>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</si>
  <si>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</si>
  <si>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</si>
  <si>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</si>
  <si>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</si>
  <si>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</si>
  <si>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</si>
  <si>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</si>
  <si>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</si>
  <si>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</si>
  <si>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</si>
  <si>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</si>
  <si>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</si>
  <si>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</si>
  <si>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</si>
  <si>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</si>
  <si>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</si>
  <si>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</si>
  <si>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</si>
  <si>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</si>
  <si>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</si>
  <si>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</si>
  <si>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</si>
  <si>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</si>
  <si>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</si>
  <si>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</si>
  <si>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</si>
  <si>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</si>
  <si>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</si>
  <si>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</si>
  <si>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</si>
  <si>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</si>
  <si>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</si>
  <si>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</si>
  <si>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</si>
  <si>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</si>
  <si>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</si>
  <si>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</si>
  <si>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</si>
  <si>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</si>
  <si>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</si>
  <si>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</si>
  <si>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</si>
  <si>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</si>
  <si>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</si>
  <si>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</si>
  <si>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</si>
  <si>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</si>
  <si>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</si>
  <si>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</si>
  <si>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</si>
  <si>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</si>
  <si>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</si>
  <si>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</si>
  <si>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</si>
  <si>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</si>
  <si>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</si>
  <si>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</si>
  <si>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</si>
  <si>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</si>
  <si>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</si>
  <si>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</si>
  <si>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</si>
  <si>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</si>
  <si>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</si>
  <si>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</si>
  <si>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</si>
  <si>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</si>
  <si>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</si>
  <si>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</si>
  <si>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</si>
  <si>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</si>
  <si>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</si>
  <si>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</si>
  <si>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</si>
  <si>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</si>
  <si>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</si>
  <si>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</si>
  <si>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</si>
  <si>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</si>
  <si>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</si>
  <si>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</si>
  <si>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</si>
  <si>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</si>
  <si>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</si>
  <si>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</si>
  <si>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</si>
  <si>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</si>
  <si>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</si>
  <si>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</si>
  <si>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</si>
  <si>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</si>
  <si>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</si>
  <si>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</si>
  <si>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</si>
  <si>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</si>
  <si>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</si>
  <si>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</si>
  <si>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</si>
  <si>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</si>
  <si>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</si>
  <si>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</si>
  <si>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</si>
  <si>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</si>
  <si>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</si>
  <si>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</si>
  <si>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</si>
  <si>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</si>
  <si>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</si>
  <si>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</si>
  <si>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</si>
  <si>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</si>
  <si>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</si>
  <si>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</si>
  <si>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</si>
  <si>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</si>
  <si>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</si>
  <si>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</si>
  <si>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</si>
  <si>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</si>
  <si>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</si>
  <si>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</si>
  <si>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</si>
  <si>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</si>
  <si>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</si>
  <si>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</si>
  <si>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</si>
  <si>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</si>
  <si>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</si>
  <si>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</si>
  <si>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</si>
  <si>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</si>
  <si>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</si>
  <si>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</si>
  <si>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</si>
  <si>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</si>
  <si>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</si>
  <si>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</si>
  <si>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</si>
  <si>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</si>
  <si>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</si>
  <si>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</si>
  <si>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</si>
  <si>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</si>
  <si>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</si>
  <si>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</si>
  <si>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</si>
  <si>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</si>
  <si>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</si>
  <si>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</si>
  <si>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</si>
  <si>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</si>
  <si>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</si>
  <si>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</si>
  <si>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</si>
  <si>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</si>
  <si>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</si>
  <si>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</si>
  <si>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</si>
  <si>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</si>
  <si>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</si>
  <si>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</si>
  <si>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</si>
  <si>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</si>
  <si>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</si>
  <si>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</si>
  <si>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</si>
  <si>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</si>
  <si>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</si>
  <si>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</si>
  <si>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</si>
  <si>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</si>
  <si>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</si>
  <si>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</si>
  <si>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</si>
  <si>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</si>
  <si>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</si>
  <si>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</si>
  <si>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</si>
  <si>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</si>
  <si>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</si>
  <si>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</si>
  <si>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</si>
  <si>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</si>
  <si>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</si>
  <si>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</si>
  <si>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</si>
  <si>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</si>
  <si>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</si>
  <si>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</si>
  <si>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</si>
  <si>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</si>
  <si>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</si>
  <si>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</si>
  <si>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</si>
  <si>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</si>
  <si>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</si>
  <si>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</si>
  <si>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</si>
  <si>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</si>
  <si>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</si>
  <si>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</si>
  <si>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</si>
  <si>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</si>
  <si>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</si>
  <si>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</si>
  <si>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</si>
  <si>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</si>
  <si>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</si>
  <si>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</si>
  <si>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</si>
  <si>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</si>
  <si>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</si>
  <si>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</si>
  <si>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</si>
  <si>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</si>
  <si>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</si>
  <si>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</si>
  <si>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</si>
  <si>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</si>
  <si>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</si>
  <si>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</si>
  <si>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</si>
  <si>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</si>
  <si>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</si>
  <si>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</si>
  <si>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</si>
  <si>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</si>
  <si>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</si>
  <si>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</si>
  <si>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</si>
  <si>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</si>
  <si>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</si>
  <si>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</si>
  <si>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</si>
  <si>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</si>
  <si>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</si>
  <si>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</si>
  <si>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</si>
  <si>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</si>
  <si>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</si>
  <si>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</si>
  <si>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</si>
  <si>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</si>
  <si>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</si>
  <si>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</si>
  <si>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</si>
  <si>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</si>
  <si>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</si>
  <si>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</si>
  <si>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</si>
  <si>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</si>
  <si>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</si>
  <si>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</si>
  <si>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</si>
  <si>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</si>
  <si>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</si>
  <si>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</si>
  <si>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</si>
  <si>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</si>
  <si>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</si>
  <si>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</si>
  <si>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</si>
  <si>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</si>
  <si>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</si>
  <si>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</si>
  <si>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</si>
  <si>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</si>
  <si>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</si>
  <si>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</si>
  <si>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</si>
  <si>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</si>
  <si>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</si>
  <si>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</si>
  <si>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</si>
  <si>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</si>
  <si>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</si>
  <si>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</si>
  <si>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</si>
  <si>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</si>
  <si>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</si>
  <si>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</si>
  <si>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</si>
  <si>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</si>
  <si>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</si>
  <si>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</si>
  <si>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</si>
  <si>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</si>
  <si>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</si>
  <si>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</si>
  <si>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</si>
  <si>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</si>
  <si>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</si>
  <si>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</si>
  <si>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</si>
  <si>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</si>
  <si>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</si>
  <si>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</si>
  <si>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</si>
  <si>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</si>
  <si>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</si>
  <si>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</si>
  <si>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</si>
  <si>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</si>
  <si>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</si>
  <si>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</si>
  <si>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</si>
  <si>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</si>
  <si>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</si>
  <si>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</si>
  <si>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</si>
  <si>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</si>
  <si>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</si>
  <si>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</si>
  <si>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</si>
  <si>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</si>
  <si>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</si>
  <si>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</si>
  <si>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</si>
  <si>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</si>
  <si>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</si>
  <si>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</si>
  <si>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</si>
  <si>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</si>
  <si>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</si>
  <si>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</si>
  <si>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</si>
  <si>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</si>
  <si>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</si>
  <si>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</si>
  <si>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</si>
  <si>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</si>
  <si>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</si>
  <si>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</si>
  <si>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</si>
  <si>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</si>
  <si>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</si>
  <si>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</si>
  <si>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</si>
  <si>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</si>
  <si>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</si>
  <si>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</si>
  <si>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</si>
  <si>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</si>
  <si>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</si>
  <si>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</si>
  <si>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</si>
  <si>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</si>
  <si>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</si>
  <si>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</si>
  <si>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</si>
  <si>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</si>
  <si>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</si>
  <si>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</si>
  <si>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</si>
  <si>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</si>
  <si>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</si>
  <si>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</si>
  <si>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</si>
  <si>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</si>
  <si>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</si>
  <si>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</si>
  <si>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</si>
  <si>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</si>
  <si>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</si>
  <si>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</si>
  <si>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</si>
  <si>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</si>
  <si>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</si>
  <si>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</si>
  <si>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</si>
  <si>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</si>
  <si>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</si>
  <si>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</si>
  <si>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</si>
  <si>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</si>
  <si>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</si>
  <si>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</si>
  <si>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</si>
  <si>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</si>
  <si>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</si>
  <si>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</si>
  <si>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</si>
  <si>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</si>
  <si>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</si>
  <si>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</si>
  <si>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</si>
  <si>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</si>
  <si>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</si>
  <si>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</si>
  <si>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</si>
  <si>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</si>
  <si>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</si>
  <si>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</si>
  <si>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</si>
  <si>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</si>
  <si>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</si>
  <si>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</si>
  <si>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</si>
  <si>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</si>
  <si>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</si>
  <si>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</si>
  <si>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</si>
  <si>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</si>
  <si>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</si>
  <si>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</si>
  <si>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</si>
  <si>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</si>
  <si>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</si>
  <si>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</si>
  <si>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</si>
  <si>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</si>
  <si>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</si>
  <si>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</si>
  <si>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</si>
  <si>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</si>
  <si>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</si>
  <si>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</si>
  <si>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</si>
  <si>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</si>
  <si>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</si>
  <si>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</si>
  <si>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</si>
  <si>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</si>
  <si>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</si>
  <si>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</si>
  <si>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</si>
  <si>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</si>
  <si>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</si>
  <si>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</si>
  <si>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</si>
  <si>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</si>
  <si>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</si>
  <si>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</si>
  <si>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</si>
  <si>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</si>
  <si>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</si>
  <si>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</si>
  <si>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</si>
  <si>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</si>
  <si>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</si>
  <si>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</si>
  <si>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</si>
  <si>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</si>
  <si>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</si>
  <si>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</si>
  <si>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</si>
  <si>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</si>
  <si>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</si>
  <si>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</si>
  <si>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</si>
  <si>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</si>
  <si>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</si>
  <si>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</si>
  <si>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</si>
  <si>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</si>
  <si>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</si>
  <si>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</si>
  <si>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</si>
  <si>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</si>
  <si>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</si>
  <si>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</si>
  <si>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</si>
  <si>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</si>
  <si>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</si>
  <si>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</si>
  <si>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</si>
  <si>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</si>
  <si>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</si>
  <si>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</si>
  <si>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</si>
  <si>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</si>
  <si>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</si>
  <si>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</si>
  <si>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</si>
  <si>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</si>
  <si>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</si>
  <si>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</si>
  <si>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</si>
  <si>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</si>
  <si>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</si>
  <si>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</si>
  <si>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</si>
  <si>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</si>
  <si>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</si>
  <si>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</si>
  <si>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</si>
  <si>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</si>
  <si>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</si>
  <si>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</si>
  <si>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</si>
  <si>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</si>
  <si>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</si>
  <si>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</si>
  <si>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</si>
  <si>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</si>
  <si>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</si>
  <si>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</si>
  <si>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</si>
  <si>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</si>
  <si>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</si>
  <si>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</si>
  <si>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</si>
  <si>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</si>
  <si>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</si>
  <si>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</si>
  <si>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</si>
  <si>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</si>
  <si>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</si>
  <si>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</si>
  <si>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</si>
  <si>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</si>
  <si>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</si>
  <si>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</si>
  <si>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</si>
  <si>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</si>
  <si>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</si>
  <si>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</si>
  <si>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</si>
  <si>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</si>
  <si>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</si>
  <si>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</si>
  <si>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</si>
  <si>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</si>
  <si>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</si>
  <si>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</si>
  <si>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</si>
  <si>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</si>
  <si>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</si>
  <si>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</si>
  <si>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</si>
  <si>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</si>
  <si>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</si>
  <si>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</si>
  <si>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</si>
  <si>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</si>
  <si>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</si>
  <si>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</si>
  <si>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</si>
  <si>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</si>
  <si>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</si>
  <si>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</si>
  <si>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</si>
  <si>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</si>
  <si>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</si>
  <si>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</si>
  <si>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</si>
  <si>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</si>
  <si>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</si>
  <si>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</si>
  <si>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</si>
  <si>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</si>
  <si>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</si>
  <si>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</si>
  <si>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</si>
  <si>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</si>
  <si>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</si>
  <si>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</si>
  <si>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</si>
  <si>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</si>
  <si>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</si>
  <si>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</si>
  <si>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</si>
  <si>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</si>
  <si>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</si>
  <si>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</si>
  <si>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</si>
  <si>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</si>
  <si>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</si>
  <si>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</si>
  <si>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</si>
  <si>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</si>
  <si>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</si>
  <si>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</si>
  <si>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</si>
  <si>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</si>
  <si>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</si>
  <si>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</si>
  <si>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</si>
  <si>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</si>
  <si>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</si>
  <si>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</si>
  <si>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</si>
  <si>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</si>
  <si>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</si>
  <si>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</si>
  <si>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</si>
  <si>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</si>
  <si>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</si>
  <si>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</si>
  <si>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</si>
  <si>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</si>
  <si>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</si>
  <si>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</si>
  <si>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</si>
  <si>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</si>
  <si>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</si>
  <si>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</si>
  <si>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</si>
  <si>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</si>
  <si>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</si>
  <si>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</si>
  <si>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</si>
  <si>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</si>
  <si>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</si>
  <si>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</si>
  <si>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</si>
  <si>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</si>
  <si>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</si>
  <si>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</si>
  <si>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</si>
  <si>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</si>
  <si>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</si>
  <si>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</si>
  <si>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</si>
  <si>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</si>
  <si>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</si>
  <si>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</si>
  <si>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</si>
  <si>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</si>
  <si>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</si>
  <si>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</si>
  <si>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</si>
  <si>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</si>
  <si>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</si>
  <si>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</si>
  <si>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</si>
  <si>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</si>
  <si>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</si>
  <si>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</si>
  <si>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</si>
  <si>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</si>
  <si>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</si>
  <si>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</si>
  <si>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</si>
  <si>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</si>
  <si>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</si>
  <si>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</si>
  <si>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</si>
  <si>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</si>
  <si>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</si>
  <si>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</si>
  <si>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</si>
  <si>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</si>
  <si>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</si>
  <si>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</si>
  <si>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</si>
  <si>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</si>
  <si>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</si>
  <si>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</si>
  <si>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</si>
  <si>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</si>
  <si>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</si>
  <si>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</si>
  <si>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</si>
  <si>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</si>
  <si>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</si>
  <si>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</si>
  <si>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</si>
  <si>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</si>
  <si>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</si>
  <si>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</si>
  <si>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</si>
  <si>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</si>
  <si>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</si>
  <si>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</si>
  <si>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</si>
  <si>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</si>
  <si>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</si>
  <si>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</si>
  <si>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</si>
  <si>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</si>
  <si>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</si>
  <si>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</si>
  <si>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</si>
  <si>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</si>
  <si>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</si>
  <si>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</si>
  <si>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</si>
  <si>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</si>
  <si>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</si>
  <si>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</si>
  <si>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</si>
  <si>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</si>
  <si>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</si>
  <si>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</si>
  <si>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</si>
  <si>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</si>
  <si>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</si>
  <si>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</si>
  <si>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</si>
  <si>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</si>
  <si>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</si>
  <si>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</si>
  <si>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</si>
  <si>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</si>
  <si>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</si>
  <si>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</si>
  <si>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</si>
  <si>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</si>
  <si>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</si>
  <si>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</si>
  <si>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</si>
  <si>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</si>
  <si>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</si>
  <si>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</si>
  <si>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</si>
  <si>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</si>
  <si>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</si>
  <si>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</si>
  <si>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</si>
  <si>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</si>
  <si>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</si>
  <si>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</si>
  <si>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</si>
  <si>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</si>
  <si>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</si>
  <si>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</si>
  <si>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</si>
  <si>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</si>
  <si>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</si>
  <si>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</si>
  <si>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</si>
  <si>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</si>
  <si>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</si>
  <si>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</si>
  <si>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</si>
  <si>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</si>
  <si>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</si>
  <si>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</si>
  <si>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</si>
  <si>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</si>
  <si>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</si>
  <si>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</si>
  <si>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</si>
  <si>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</si>
  <si>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</si>
  <si>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</si>
  <si>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</si>
  <si>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</si>
  <si>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</si>
  <si>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</si>
  <si>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</si>
  <si>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</si>
  <si>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</si>
  <si>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</si>
  <si>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</si>
  <si>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</si>
  <si>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</si>
  <si>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</si>
  <si>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</si>
  <si>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</si>
  <si>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</si>
  <si>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</si>
  <si>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</si>
  <si>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</si>
  <si>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</si>
  <si>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</si>
  <si>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</si>
  <si>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</si>
  <si>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</si>
  <si>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</si>
  <si>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</si>
  <si>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</si>
  <si>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</si>
  <si>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</si>
  <si>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</si>
  <si>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</si>
  <si>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</si>
  <si>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</si>
  <si>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</si>
  <si>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</si>
  <si>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</si>
  <si>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</si>
  <si>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</si>
  <si>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</si>
  <si>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</si>
  <si>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</si>
  <si>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</si>
  <si>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</si>
  <si>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</si>
  <si>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</si>
  <si>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</si>
  <si>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</si>
  <si>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</si>
  <si>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</si>
  <si>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</si>
  <si>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</si>
  <si>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</si>
  <si>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</si>
  <si>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</si>
  <si>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</si>
  <si>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</si>
  <si>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</si>
  <si>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</si>
  <si>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</si>
  <si>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</si>
  <si>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</si>
  <si>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</si>
  <si>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</si>
  <si>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</si>
  <si>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</si>
  <si>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</si>
  <si>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</si>
  <si>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</si>
  <si>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</si>
  <si>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</si>
  <si>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</si>
  <si>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</si>
  <si>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</si>
  <si>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</si>
  <si>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</si>
  <si>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</si>
  <si>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</si>
  <si>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</si>
  <si>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</si>
  <si>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</si>
  <si>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</si>
  <si>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</si>
  <si>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</si>
  <si>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</si>
  <si>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</si>
  <si>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</si>
  <si>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</si>
  <si>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</si>
  <si>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</si>
  <si>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</si>
  <si>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</si>
  <si>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</si>
  <si>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</si>
  <si>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</si>
  <si>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</si>
  <si>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</si>
  <si>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</si>
  <si>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</si>
  <si>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</si>
  <si>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</si>
  <si>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</si>
  <si>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</si>
  <si>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</si>
  <si>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</si>
  <si>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</si>
  <si>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</si>
  <si>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</si>
  <si>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</si>
  <si>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</si>
  <si>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</si>
  <si>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</si>
  <si>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</si>
  <si>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</si>
  <si>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</si>
  <si>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</si>
  <si>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</si>
  <si>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</si>
  <si>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</si>
  <si>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</si>
  <si>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</si>
  <si>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</si>
  <si>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</si>
  <si>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</si>
  <si>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</si>
  <si>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</si>
  <si>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</si>
  <si>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</si>
  <si>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</si>
  <si>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</si>
  <si>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</si>
  <si>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</si>
  <si>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</si>
  <si>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</si>
  <si>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</si>
  <si>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</si>
  <si>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</si>
  <si>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</si>
  <si>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</si>
  <si>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</si>
  <si>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</si>
  <si>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</si>
  <si>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</si>
  <si>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</si>
  <si>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</si>
  <si>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</si>
  <si>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</si>
  <si>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</si>
  <si>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</si>
  <si>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</si>
  <si>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</si>
  <si>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</si>
  <si>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</si>
  <si>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</si>
  <si>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</si>
  <si>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</si>
  <si>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</si>
  <si>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</si>
  <si>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</si>
  <si>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</si>
  <si>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</si>
  <si>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</si>
  <si>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</si>
  <si>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</si>
  <si>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</si>
  <si>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</si>
  <si>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</si>
  <si>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</si>
  <si>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</si>
  <si>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</si>
  <si>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</si>
  <si>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</si>
  <si>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</si>
  <si>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</si>
  <si>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</si>
  <si>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</si>
  <si>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</si>
  <si>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</si>
  <si>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</si>
  <si>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</si>
  <si>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</si>
  <si>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</si>
  <si>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</si>
  <si>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</si>
  <si>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</si>
  <si>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</si>
  <si>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</si>
  <si>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</si>
  <si>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</si>
  <si>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</si>
  <si>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</si>
  <si>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</si>
  <si>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</si>
  <si>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</si>
  <si>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</si>
  <si>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</si>
  <si>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</si>
  <si>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</si>
  <si>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</si>
  <si>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</si>
  <si>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</si>
  <si>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</si>
  <si>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</si>
  <si>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</si>
  <si>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</si>
  <si>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</si>
  <si>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</si>
  <si>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</si>
  <si>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</si>
  <si>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</si>
  <si>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</si>
  <si>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</si>
  <si>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</si>
  <si>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</si>
  <si>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</si>
  <si>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</si>
  <si>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</si>
  <si>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</si>
  <si>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</si>
  <si>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</si>
  <si>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</si>
  <si>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</si>
  <si>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</si>
  <si>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</si>
  <si>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</si>
  <si>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</si>
  <si>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</si>
  <si>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</si>
  <si>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</si>
  <si>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</si>
  <si>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</si>
  <si>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</si>
  <si>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</si>
  <si>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</si>
  <si>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</si>
  <si>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</si>
  <si>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</si>
  <si>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</si>
  <si>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</si>
  <si>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</si>
  <si>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</si>
  <si>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</si>
  <si>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</si>
  <si>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</si>
  <si>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</si>
  <si>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</si>
  <si>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</si>
  <si>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</si>
  <si>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</si>
  <si>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</si>
  <si>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</si>
  <si>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</si>
  <si>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</si>
  <si>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</si>
  <si>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</si>
  <si>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</si>
  <si>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</si>
  <si>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</si>
  <si>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</si>
  <si>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</si>
  <si>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</si>
  <si>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</si>
  <si>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</si>
  <si>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</si>
  <si>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</si>
  <si>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</si>
  <si>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</si>
  <si>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</si>
  <si>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</si>
  <si>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</si>
  <si>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</si>
  <si>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</si>
  <si>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</si>
  <si>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</si>
  <si>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</si>
  <si>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</si>
  <si>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</si>
  <si>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</si>
  <si>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</si>
  <si>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</si>
  <si>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</si>
  <si>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</si>
  <si>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</si>
  <si>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</si>
  <si>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</si>
  <si>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</si>
  <si>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</si>
  <si>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</si>
  <si>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</si>
  <si>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</si>
  <si>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</si>
  <si>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</si>
  <si>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</si>
  <si>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</si>
  <si>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</si>
  <si>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</si>
  <si>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</si>
  <si>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</si>
  <si>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</si>
  <si>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</si>
  <si>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</si>
  <si>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</si>
  <si>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</si>
  <si>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</si>
  <si>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</si>
  <si>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</si>
  <si>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</si>
  <si>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</si>
  <si>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</si>
  <si>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</si>
  <si>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</si>
  <si>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</si>
  <si>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</si>
  <si>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</si>
  <si>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</si>
  <si>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</si>
  <si>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</si>
  <si>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</si>
  <si>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</si>
  <si>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</si>
  <si>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</si>
  <si>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</si>
  <si>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</si>
  <si>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</si>
  <si>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</si>
  <si>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</si>
  <si>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</si>
  <si>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</si>
  <si>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</si>
  <si>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</si>
  <si>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</si>
  <si>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</si>
  <si>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</si>
  <si>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</si>
  <si>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</si>
  <si>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</si>
  <si>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</si>
  <si>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</si>
  <si>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</si>
  <si>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</si>
  <si>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</si>
  <si>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</si>
  <si>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</si>
  <si>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</si>
  <si>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</si>
  <si>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</si>
  <si>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</si>
  <si>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</si>
  <si>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</si>
  <si>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</si>
  <si>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</si>
  <si>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</si>
  <si>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</si>
  <si>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</si>
  <si>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</si>
  <si>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</si>
  <si>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</si>
  <si>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</si>
  <si>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</si>
  <si>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</si>
  <si>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</si>
  <si>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</si>
  <si>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</si>
  <si>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</si>
  <si>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</si>
  <si>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</si>
  <si>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</si>
  <si>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</si>
  <si>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</si>
  <si>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</si>
  <si>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</si>
  <si>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</si>
  <si>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</si>
  <si>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</si>
  <si>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</si>
  <si>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</si>
  <si>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</si>
  <si>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</si>
  <si>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</si>
  <si>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</si>
  <si>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</si>
  <si>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</si>
  <si>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</si>
  <si>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</si>
  <si>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</si>
  <si>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</si>
  <si>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</si>
  <si>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</si>
  <si>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</si>
  <si>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</si>
  <si>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</si>
  <si>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</si>
  <si>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</si>
  <si>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</si>
  <si>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</si>
  <si>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</si>
  <si>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</si>
  <si>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</si>
  <si>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</si>
  <si>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</si>
  <si>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</si>
  <si>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</si>
  <si>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</si>
  <si>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</si>
  <si>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</si>
  <si>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</si>
  <si>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</si>
  <si>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</si>
  <si>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</si>
  <si>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</si>
  <si>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</si>
  <si>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</si>
  <si>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</si>
  <si>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</si>
  <si>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</si>
  <si>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</si>
  <si>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</si>
  <si>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</si>
  <si>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</si>
  <si>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</si>
  <si>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</si>
  <si>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</si>
  <si>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</si>
  <si>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</si>
  <si>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</si>
  <si>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</si>
  <si>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</si>
  <si>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</si>
  <si>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</si>
  <si>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</si>
  <si>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</si>
  <si>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</si>
  <si>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</si>
  <si>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</si>
  <si>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</si>
  <si>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</si>
  <si>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</si>
  <si>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</si>
  <si>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</si>
  <si>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</si>
  <si>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</si>
  <si>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</si>
  <si>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</si>
  <si>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</si>
  <si>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</si>
  <si>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</si>
  <si>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</si>
  <si>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</si>
  <si>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</si>
  <si>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</si>
  <si>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</si>
  <si>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</si>
  <si>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</si>
  <si>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</si>
  <si>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</si>
  <si>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</si>
  <si>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</si>
  <si>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</si>
  <si>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</si>
  <si>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</si>
  <si>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</si>
  <si>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</si>
  <si>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</si>
  <si>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</si>
  <si>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</si>
  <si>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</si>
  <si>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</si>
  <si>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</si>
  <si>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</si>
  <si>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</si>
  <si>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</si>
  <si>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</si>
  <si>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</si>
  <si>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</si>
  <si>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</si>
  <si>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</si>
  <si>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</si>
  <si>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</si>
  <si>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</si>
  <si>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</si>
  <si>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</si>
  <si>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</si>
  <si>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</si>
  <si>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</si>
  <si>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</si>
  <si>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</si>
  <si>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</si>
  <si>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</si>
  <si>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</si>
  <si>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</si>
  <si>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</si>
  <si>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</si>
  <si>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</si>
  <si>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</si>
  <si>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</si>
  <si>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</si>
  <si>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</si>
  <si>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</si>
  <si>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</si>
  <si>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</si>
  <si>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</si>
  <si>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</si>
  <si>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</si>
  <si>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</si>
  <si>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</si>
  <si>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</si>
  <si>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</si>
  <si>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</si>
  <si>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</si>
  <si>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</si>
  <si>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</si>
  <si>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</si>
  <si>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</si>
  <si>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</si>
  <si>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</si>
  <si>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</si>
  <si>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</si>
  <si>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</si>
  <si>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</si>
  <si>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</si>
  <si>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</si>
  <si>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</si>
  <si>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</si>
  <si>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</si>
  <si>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</si>
  <si>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</si>
  <si>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</si>
  <si>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</si>
  <si>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</si>
  <si>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</si>
  <si>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</si>
  <si>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</si>
  <si>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</si>
  <si>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</si>
  <si>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</si>
  <si>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</si>
  <si>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</si>
  <si>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</si>
  <si>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</si>
  <si>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</si>
  <si>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</si>
  <si>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</si>
  <si>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</si>
  <si>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</si>
  <si>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</si>
  <si>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</si>
  <si>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</si>
  <si>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</si>
  <si>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</si>
  <si>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</si>
  <si>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</si>
  <si>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</si>
  <si>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</si>
  <si>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</si>
  <si>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</si>
  <si>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</si>
  <si>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</si>
  <si>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</si>
  <si>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</si>
  <si>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</si>
  <si>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</si>
  <si>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</si>
  <si>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</si>
  <si>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</si>
  <si>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</si>
  <si>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</si>
  <si>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</si>
  <si>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</si>
  <si>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</si>
  <si>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</si>
  <si>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</si>
  <si>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</si>
  <si>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</si>
  <si>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</si>
  <si>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</si>
  <si>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</si>
  <si>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</si>
  <si>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</si>
  <si>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</si>
  <si>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</si>
  <si>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</si>
  <si>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</si>
  <si>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</si>
  <si>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</si>
  <si>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</si>
  <si>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</si>
  <si>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</si>
  <si>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</si>
  <si>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</si>
  <si>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</si>
  <si>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</si>
  <si>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</si>
  <si>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</si>
  <si>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</si>
  <si>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</si>
  <si>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</si>
  <si>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</si>
  <si>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</si>
  <si>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</si>
  <si>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</si>
  <si>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</si>
  <si>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</si>
  <si>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</si>
  <si>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</si>
  <si>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</si>
  <si>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</si>
  <si>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</si>
  <si>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</si>
  <si>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</si>
  <si>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</si>
  <si>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</si>
  <si>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</si>
  <si>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</si>
  <si>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</si>
  <si>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</si>
  <si>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</si>
  <si>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</si>
  <si>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</si>
  <si>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</si>
  <si>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</si>
  <si>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</si>
  <si>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</si>
  <si>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</si>
  <si>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</si>
  <si>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</si>
  <si>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</si>
  <si>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</si>
  <si>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</si>
  <si>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</si>
  <si>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</si>
  <si>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</si>
  <si>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</si>
  <si>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</si>
  <si>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</si>
  <si>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</si>
  <si>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</si>
  <si>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</si>
  <si>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</si>
  <si>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</si>
  <si>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</si>
  <si>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</si>
  <si>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</si>
  <si>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</si>
  <si>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</si>
  <si>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</si>
  <si>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</si>
  <si>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</si>
  <si>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</si>
  <si>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</si>
  <si>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</si>
  <si>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</si>
  <si>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</si>
  <si>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</si>
  <si>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</si>
  <si>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</si>
  <si>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</si>
  <si>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</si>
  <si>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</si>
  <si>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</si>
  <si>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</si>
  <si>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</si>
  <si>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</si>
  <si>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</si>
  <si>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</si>
  <si>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</si>
  <si>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</si>
  <si>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</si>
  <si>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</si>
  <si>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</si>
  <si>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</si>
  <si>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</si>
  <si>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</si>
  <si>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</si>
  <si>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</si>
  <si>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</si>
  <si>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</si>
  <si>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</si>
  <si>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</si>
  <si>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</si>
  <si>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</si>
  <si>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</si>
  <si>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</si>
  <si>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</si>
  <si>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</si>
  <si>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</si>
  <si>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</si>
  <si>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</si>
  <si>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</si>
  <si>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</si>
  <si>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</si>
  <si>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</si>
  <si>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</si>
  <si>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</si>
  <si>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</si>
  <si>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</si>
  <si>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</si>
  <si>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</si>
  <si>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</si>
  <si>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</si>
  <si>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</si>
  <si>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</si>
  <si>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</si>
  <si>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</si>
  <si>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</si>
  <si>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</si>
  <si>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</si>
  <si>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</si>
  <si>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</si>
  <si>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</si>
  <si>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</si>
  <si>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</si>
  <si>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</si>
  <si>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</si>
  <si>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</si>
  <si>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</si>
  <si>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</si>
  <si>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</si>
  <si>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</si>
  <si>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</si>
  <si>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</si>
  <si>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</si>
  <si>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</si>
  <si>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</si>
  <si>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</si>
  <si>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</si>
  <si>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</si>
  <si>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</si>
  <si>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</si>
  <si>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</si>
  <si>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</si>
  <si>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</si>
  <si>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</si>
  <si>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</si>
  <si>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</si>
  <si>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</si>
  <si>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</si>
  <si>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</si>
  <si>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</si>
  <si>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</si>
  <si>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</si>
  <si>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</si>
  <si>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</si>
  <si>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</si>
  <si>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</si>
  <si>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</si>
  <si>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</si>
  <si>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</si>
  <si>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</si>
  <si>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</si>
  <si>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</si>
  <si>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</si>
  <si>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</si>
  <si>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</si>
  <si>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</si>
  <si>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</si>
  <si>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</si>
  <si>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</si>
  <si>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</si>
  <si>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</si>
  <si>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</si>
  <si>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</si>
  <si>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</si>
  <si>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</si>
  <si>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</si>
  <si>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</si>
  <si>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</si>
  <si>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</si>
  <si>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</si>
  <si>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</si>
  <si>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</si>
  <si>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</si>
  <si>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</si>
  <si>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</si>
  <si>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</si>
  <si>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</si>
  <si>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</si>
  <si>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</si>
  <si>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</si>
  <si>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</si>
  <si>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</si>
  <si>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</si>
  <si>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</si>
  <si>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</si>
  <si>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</si>
  <si>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</si>
  <si>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</si>
  <si>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</si>
  <si>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</si>
  <si>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</si>
  <si>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</si>
  <si>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</si>
  <si>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</si>
  <si>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</si>
  <si>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</si>
  <si>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</si>
  <si>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</si>
  <si>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</si>
  <si>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</si>
  <si>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</si>
  <si>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</si>
  <si>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</si>
  <si>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</si>
  <si>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</si>
  <si>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</si>
  <si>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</si>
  <si>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</si>
  <si>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</si>
  <si>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</si>
  <si>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</si>
  <si>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</si>
  <si>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</si>
  <si>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</si>
  <si>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</si>
  <si>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</si>
  <si>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</si>
  <si>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</si>
  <si>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</si>
  <si>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</si>
  <si>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</si>
  <si>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</si>
  <si>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</si>
  <si>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</si>
  <si>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</si>
  <si>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</si>
  <si>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</si>
  <si>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</si>
  <si>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</si>
  <si>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</si>
  <si>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</si>
  <si>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</si>
  <si>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</si>
  <si>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</si>
  <si>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</si>
  <si>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</si>
  <si>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</si>
  <si>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</si>
  <si>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</si>
  <si>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</si>
  <si>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</si>
  <si>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</si>
  <si>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</si>
  <si>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</si>
  <si>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</si>
  <si>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</si>
  <si>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</si>
  <si>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</si>
  <si>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</si>
  <si>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</si>
  <si>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</si>
  <si>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</si>
  <si>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</si>
  <si>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</si>
  <si>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</si>
  <si>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</si>
  <si>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</si>
  <si>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</si>
  <si>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</si>
  <si>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</si>
  <si>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</si>
  <si>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</si>
  <si>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</si>
  <si>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</si>
  <si>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</si>
  <si>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</si>
  <si>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</si>
  <si>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</si>
  <si>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</si>
  <si>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</si>
  <si>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</si>
  <si>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</si>
  <si>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</si>
  <si>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</si>
  <si>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</si>
  <si>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</si>
  <si>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</si>
  <si>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</si>
  <si>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</si>
  <si>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</si>
  <si>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</si>
  <si>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</si>
  <si>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</si>
  <si>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</si>
  <si>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</si>
  <si>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</si>
  <si>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</si>
  <si>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</si>
  <si>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</si>
  <si>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</si>
  <si>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</si>
  <si>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</si>
  <si>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</si>
  <si>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</si>
  <si>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</si>
  <si>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</si>
  <si>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</si>
  <si>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</si>
  <si>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</si>
  <si>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</si>
  <si>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</si>
  <si>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</si>
  <si>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</si>
  <si>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</si>
  <si>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</si>
  <si>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</si>
  <si>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</si>
  <si>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</si>
  <si>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</si>
  <si>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</si>
  <si>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</si>
  <si>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</si>
  <si>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</si>
  <si>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</si>
  <si>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</si>
  <si>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</si>
  <si>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</si>
  <si>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</si>
  <si>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</si>
  <si>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</si>
  <si>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</si>
  <si>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</si>
  <si>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</si>
  <si>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</si>
  <si>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</si>
  <si>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</si>
  <si>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</si>
  <si>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</si>
  <si>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</si>
  <si>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</si>
  <si>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</si>
  <si>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</si>
  <si>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</si>
  <si>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</si>
  <si>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</si>
  <si>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</si>
  <si>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</si>
  <si>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</si>
  <si>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</si>
  <si>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</si>
  <si>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</si>
  <si>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</si>
  <si>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</si>
  <si>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</si>
  <si>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</si>
  <si>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</si>
  <si>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</si>
  <si>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</si>
  <si>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</si>
  <si>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</si>
  <si>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</si>
  <si>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</si>
  <si>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</si>
  <si>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</si>
  <si>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</si>
  <si>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</si>
  <si>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</si>
  <si>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</si>
  <si>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</si>
  <si>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</si>
  <si>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</si>
  <si>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</si>
  <si>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</si>
  <si>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</si>
  <si>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</si>
  <si>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</si>
  <si>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</si>
  <si>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</si>
  <si>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</si>
  <si>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</si>
  <si>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</si>
  <si>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</si>
  <si>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</si>
  <si>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</si>
  <si>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</si>
  <si>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</si>
  <si>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</si>
  <si>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</si>
  <si>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</si>
  <si>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</si>
  <si>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</si>
  <si>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</si>
  <si>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</si>
  <si>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</si>
  <si>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</si>
  <si>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</si>
  <si>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</si>
  <si>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</si>
  <si>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</si>
  <si>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</si>
  <si>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</si>
  <si>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</si>
  <si>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</si>
  <si>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</si>
  <si>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</si>
  <si>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</si>
  <si>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</si>
  <si>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</si>
  <si>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</si>
  <si>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</si>
  <si>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</si>
  <si>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</si>
  <si>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</si>
  <si>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</si>
  <si>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</si>
  <si>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</si>
  <si>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</si>
  <si>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</si>
  <si>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</si>
  <si>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</si>
  <si>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</si>
  <si>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</si>
  <si>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</si>
  <si>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</si>
  <si>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</si>
  <si>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</si>
  <si>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</si>
  <si>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</si>
  <si>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</si>
  <si>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</si>
  <si>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</si>
  <si>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</si>
  <si>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</si>
  <si>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</si>
  <si>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</si>
  <si>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</si>
  <si>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</si>
  <si>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</si>
  <si>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</si>
  <si>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</si>
  <si>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</si>
  <si>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</si>
  <si>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</si>
  <si>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</si>
  <si>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</si>
  <si>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</si>
  <si>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</si>
  <si>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</si>
  <si>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</si>
  <si>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</si>
  <si>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</si>
  <si>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</si>
  <si>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</si>
  <si>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</si>
  <si>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</si>
  <si>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</si>
  <si>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</si>
  <si>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</si>
  <si>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</si>
  <si>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</si>
  <si>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</si>
  <si>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</si>
  <si>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</si>
  <si>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</si>
  <si>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</si>
  <si>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</si>
  <si>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</si>
  <si>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</si>
  <si>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</si>
  <si>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</si>
  <si>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</si>
  <si>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</si>
  <si>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</si>
  <si>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</si>
  <si>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</si>
  <si>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</si>
  <si>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</si>
  <si>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</si>
  <si>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</si>
  <si>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</si>
  <si>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</si>
  <si>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</si>
  <si>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</si>
  <si>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</si>
  <si>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</si>
  <si>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</si>
  <si>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</si>
  <si>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</si>
  <si>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</si>
  <si>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</si>
  <si>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</si>
  <si>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</si>
  <si>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</si>
  <si>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</si>
  <si>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</si>
  <si>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</si>
  <si>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</si>
  <si>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</si>
  <si>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</si>
  <si>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</si>
  <si>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</si>
  <si>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</si>
  <si>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</si>
  <si>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</si>
  <si>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</si>
  <si>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</si>
  <si>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</si>
  <si>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</si>
  <si>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</si>
  <si>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</si>
  <si>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</si>
  <si>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</si>
  <si>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</si>
  <si>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</si>
  <si>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</si>
  <si>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</si>
  <si>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</si>
  <si>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</si>
  <si>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</si>
  <si>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</si>
  <si>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</si>
  <si>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</si>
  <si>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</si>
  <si>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</si>
  <si>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</si>
  <si>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</si>
  <si>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</si>
  <si>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</si>
  <si>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</si>
  <si>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</si>
  <si>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</si>
  <si>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</si>
  <si>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</si>
  <si>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</si>
  <si>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</si>
  <si>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</si>
  <si>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</si>
  <si>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</si>
  <si>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</si>
  <si>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</si>
  <si>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</si>
  <si>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</si>
  <si>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</si>
  <si>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</si>
  <si>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</si>
  <si>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</si>
  <si>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</si>
  <si>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</si>
  <si>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</si>
  <si>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</si>
  <si>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</si>
  <si>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</si>
  <si>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</si>
  <si>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</si>
  <si>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</si>
  <si>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</si>
  <si>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</si>
  <si>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</si>
  <si>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</si>
  <si>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</si>
  <si>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</si>
  <si>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</si>
  <si>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</si>
  <si>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</si>
  <si>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</si>
  <si>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</si>
  <si>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</si>
  <si>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</si>
  <si>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</si>
  <si>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</si>
  <si>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</si>
  <si>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</si>
  <si>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</si>
  <si>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</si>
  <si>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</si>
  <si>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</si>
  <si>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</si>
  <si>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</si>
  <si>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</si>
  <si>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</si>
  <si>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</si>
  <si>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</si>
  <si>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</si>
  <si>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</si>
  <si>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</si>
  <si>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</si>
  <si>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</si>
  <si>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</si>
  <si>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</si>
  <si>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</si>
  <si>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</si>
  <si>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</si>
  <si>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</si>
  <si>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</si>
  <si>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</si>
  <si>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</si>
  <si>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</si>
  <si>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</si>
  <si>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</si>
  <si>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</si>
  <si>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</si>
  <si>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</si>
  <si>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</si>
  <si>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</si>
  <si>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</si>
  <si>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</si>
  <si>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</si>
  <si>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</si>
  <si>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</si>
  <si>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</si>
  <si>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</si>
  <si>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</si>
  <si>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</si>
  <si>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</si>
  <si>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</si>
  <si>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</si>
  <si>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</si>
  <si>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</si>
  <si>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</si>
  <si>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</si>
  <si>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</si>
  <si>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</si>
  <si>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</si>
  <si>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</si>
  <si>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</si>
  <si>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</si>
  <si>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</si>
  <si>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</si>
  <si>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</si>
  <si>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</si>
  <si>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</si>
  <si>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</si>
  <si>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</si>
  <si>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</si>
  <si>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</si>
  <si>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</si>
  <si>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</si>
  <si>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</si>
  <si>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</si>
  <si>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</si>
  <si>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</si>
  <si>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</si>
  <si>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</si>
  <si>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</si>
  <si>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</si>
  <si>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</si>
  <si>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</si>
  <si>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</si>
  <si>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</si>
  <si>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</si>
  <si>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</si>
  <si>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</si>
  <si>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</si>
  <si>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</si>
  <si>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</si>
  <si>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</si>
  <si>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</si>
  <si>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</si>
  <si>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</si>
  <si>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</si>
  <si>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</si>
  <si>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</si>
  <si>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</si>
  <si>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</si>
  <si>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</si>
  <si>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</si>
  <si>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</si>
  <si>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</si>
  <si>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</si>
  <si>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</si>
  <si>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</si>
  <si>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</si>
  <si>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</si>
  <si>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</si>
  <si>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</si>
  <si>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</si>
  <si>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</si>
  <si>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</si>
  <si>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</si>
  <si>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</si>
  <si>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</si>
  <si>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</si>
  <si>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</si>
  <si>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</si>
  <si>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</si>
  <si>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</si>
  <si>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</si>
  <si>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</si>
  <si>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</si>
  <si>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</si>
  <si>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</si>
  <si>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</si>
  <si>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</si>
  <si>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</si>
  <si>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</si>
  <si>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</si>
  <si>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</si>
  <si>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</si>
  <si>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</si>
  <si>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</si>
  <si>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</si>
  <si>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</si>
  <si>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</si>
  <si>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</si>
  <si>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</si>
  <si>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</si>
  <si>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</si>
  <si>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</si>
  <si>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</si>
  <si>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</si>
  <si>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</si>
  <si>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</si>
  <si>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</si>
  <si>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</si>
  <si>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</si>
  <si>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</si>
  <si>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</si>
  <si>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</si>
  <si>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</si>
  <si>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</si>
  <si>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</si>
  <si>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</si>
  <si>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</si>
  <si>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</si>
  <si>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</si>
  <si>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</si>
  <si>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</si>
  <si>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</si>
  <si>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</si>
  <si>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</si>
  <si>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</si>
  <si>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</si>
  <si>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</si>
  <si>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</si>
  <si>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</si>
  <si>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</si>
  <si>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</si>
  <si>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</si>
  <si>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</si>
  <si>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</si>
  <si>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</si>
  <si>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</si>
  <si>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</si>
  <si>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</si>
  <si>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</si>
  <si>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</si>
  <si>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</si>
  <si>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</si>
  <si>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</si>
  <si>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</si>
  <si>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</si>
  <si>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</si>
  <si>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</si>
  <si>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</si>
  <si>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</si>
  <si>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</si>
  <si>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</si>
  <si>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</si>
  <si>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</si>
  <si>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</si>
  <si>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</si>
  <si>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</si>
  <si>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</si>
  <si>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</si>
  <si>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</si>
  <si>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</si>
  <si>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</si>
  <si>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</si>
  <si>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</si>
  <si>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</si>
  <si>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</si>
  <si>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</si>
  <si>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</si>
  <si>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</si>
  <si>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</si>
  <si>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</si>
  <si>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</si>
  <si>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</si>
  <si>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</si>
  <si>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</si>
  <si>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</si>
  <si>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</si>
  <si>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</si>
  <si>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</si>
  <si>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</si>
  <si>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</si>
  <si>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</si>
  <si>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</si>
  <si>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</si>
  <si>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</si>
  <si>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</si>
  <si>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</si>
  <si>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</si>
  <si>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</si>
  <si>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</si>
  <si>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</si>
  <si>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</si>
  <si>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</si>
  <si>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</si>
  <si>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</si>
  <si>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</si>
  <si>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</si>
  <si>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</si>
  <si>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</si>
  <si>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</si>
  <si>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</si>
  <si>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</si>
  <si>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</si>
  <si>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</si>
  <si>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</si>
  <si>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</si>
  <si>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</si>
  <si>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</si>
  <si>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</si>
  <si>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</si>
  <si>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</si>
  <si>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</si>
  <si>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</si>
  <si>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</si>
  <si>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</si>
  <si>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</si>
  <si>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</si>
  <si>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</si>
  <si>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</si>
  <si>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</si>
  <si>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</si>
  <si>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</si>
  <si>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</si>
  <si>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</si>
  <si>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</si>
  <si>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</si>
  <si>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</si>
  <si>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</si>
  <si>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</si>
  <si>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</si>
  <si>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</si>
  <si>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</si>
  <si>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</si>
  <si>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</si>
  <si>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</si>
  <si>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</si>
  <si>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</si>
  <si>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</si>
  <si>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</si>
  <si>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</si>
  <si>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</si>
  <si>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</si>
  <si>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</si>
  <si>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</si>
  <si>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</si>
  <si>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</si>
  <si>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</si>
  <si>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</si>
  <si>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</si>
  <si>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</si>
  <si>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</si>
  <si>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</si>
  <si>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</si>
  <si>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</si>
  <si>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</si>
  <si>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</si>
  <si>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</si>
  <si>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</si>
  <si>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</si>
  <si>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</si>
  <si>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</si>
  <si>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</si>
  <si>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</si>
  <si>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</si>
  <si>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</si>
  <si>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</si>
  <si>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</si>
  <si>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</si>
  <si>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</si>
  <si>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</si>
  <si>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</si>
  <si>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</si>
  <si>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</si>
  <si>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</si>
  <si>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</si>
  <si>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</si>
  <si>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</si>
  <si>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</si>
  <si>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</si>
  <si>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</si>
  <si>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</si>
  <si>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</si>
  <si>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</si>
  <si>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</si>
  <si>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</si>
  <si>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</si>
  <si>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</si>
  <si>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</si>
  <si>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</si>
  <si>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</si>
  <si>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</si>
  <si>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</si>
  <si>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</si>
  <si>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</si>
  <si>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</si>
  <si>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</si>
  <si>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</si>
  <si>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</si>
  <si>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</si>
  <si>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</si>
  <si>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</si>
  <si>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</si>
  <si>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</si>
  <si>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</si>
  <si>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</si>
  <si>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</si>
  <si>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</si>
  <si>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</si>
  <si>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</si>
  <si>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</si>
  <si>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</si>
  <si>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</si>
  <si>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</si>
  <si>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</si>
  <si>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</si>
  <si>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</si>
  <si>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</si>
  <si>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</si>
  <si>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</si>
  <si>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</si>
  <si>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</si>
  <si>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</si>
  <si>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</si>
  <si>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</si>
  <si>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</si>
  <si>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</si>
  <si>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</si>
  <si>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</si>
  <si>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</si>
  <si>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</si>
  <si>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</si>
  <si>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</si>
  <si>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</si>
  <si>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</si>
  <si>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</si>
  <si>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</si>
  <si>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</si>
  <si>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</si>
  <si>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</si>
  <si>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</si>
  <si>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</si>
  <si>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</si>
  <si>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</si>
  <si>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</si>
  <si>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</si>
  <si>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</si>
  <si>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</si>
  <si>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</si>
  <si>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</si>
  <si>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</si>
  <si>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</si>
  <si>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</si>
  <si>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</si>
  <si>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</si>
  <si>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</si>
  <si>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</si>
  <si>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</si>
  <si>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</si>
  <si>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</si>
  <si>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</si>
  <si>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</si>
  <si>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</si>
  <si>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</si>
  <si>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</si>
  <si>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</si>
  <si>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</si>
  <si>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</si>
  <si>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</si>
  <si>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</si>
  <si>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</si>
  <si>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</si>
  <si>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</si>
  <si>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</si>
  <si>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</si>
  <si>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</si>
  <si>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</si>
  <si>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</si>
  <si>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</si>
  <si>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</si>
  <si>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</si>
  <si>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</si>
  <si>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</si>
  <si>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</si>
  <si>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</si>
  <si>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</si>
  <si>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</si>
  <si>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</si>
  <si>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</si>
  <si>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</si>
  <si>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</si>
  <si>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</si>
  <si>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</si>
  <si>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</si>
  <si>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</si>
  <si>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</si>
  <si>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</si>
  <si>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</si>
  <si>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</si>
  <si>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</si>
  <si>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</si>
  <si>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</si>
  <si>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</si>
  <si>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</si>
  <si>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</si>
  <si>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</si>
  <si>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</si>
  <si>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</si>
  <si>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</si>
  <si>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</si>
  <si>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</si>
  <si>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</si>
  <si>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</si>
  <si>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</si>
  <si>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</si>
  <si>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</si>
  <si>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</si>
  <si>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</si>
  <si>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</si>
  <si>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</si>
  <si>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</si>
  <si>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</si>
  <si>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</si>
  <si>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</si>
  <si>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</si>
  <si>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</si>
  <si>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</si>
  <si>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</si>
  <si>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</si>
  <si>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</si>
  <si>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</si>
  <si>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</si>
  <si>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</si>
  <si>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</si>
  <si>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</si>
  <si>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</si>
  <si>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</si>
  <si>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</si>
  <si>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</si>
  <si>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</si>
  <si>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</si>
  <si>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</si>
  <si>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</si>
  <si>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</si>
  <si>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</si>
  <si>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</si>
  <si>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</si>
  <si>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</si>
  <si>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</si>
  <si>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</si>
  <si>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</si>
  <si>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</si>
  <si>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</si>
  <si>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</si>
  <si>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</si>
  <si>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</si>
  <si>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</si>
  <si>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</si>
  <si>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</si>
  <si>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</si>
  <si>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</si>
  <si>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</si>
  <si>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</si>
  <si>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</si>
  <si>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</si>
  <si>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</si>
  <si>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</si>
  <si>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</si>
  <si>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</si>
  <si>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</si>
  <si>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</si>
  <si>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</si>
  <si>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</si>
  <si>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</si>
  <si>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</si>
  <si>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</si>
  <si>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</si>
  <si>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</si>
  <si>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</si>
  <si>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</si>
  <si>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</si>
  <si>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</si>
  <si>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</si>
  <si>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</si>
  <si>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</si>
  <si>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</si>
  <si>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</si>
  <si>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</si>
  <si>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</si>
  <si>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</si>
  <si>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</si>
  <si>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</si>
  <si>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</si>
  <si>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</si>
  <si>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</si>
  <si>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</si>
  <si>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</si>
  <si>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</si>
  <si>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</si>
  <si>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</si>
  <si>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</si>
  <si>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</si>
  <si>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</si>
  <si>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</si>
  <si>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</si>
  <si>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</si>
  <si>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</si>
  <si>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</si>
  <si>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</si>
  <si>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</si>
  <si>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</si>
  <si>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</si>
  <si>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</si>
  <si>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</si>
  <si>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</si>
  <si>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</si>
  <si>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</si>
  <si>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</si>
  <si>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</si>
  <si>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</si>
  <si>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</si>
  <si>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</si>
  <si>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</si>
  <si>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</si>
  <si>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</si>
  <si>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</si>
  <si>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</si>
  <si>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</si>
  <si>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</si>
  <si>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</si>
  <si>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</si>
  <si>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</si>
  <si>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</si>
  <si>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</si>
  <si>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</si>
  <si>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</si>
  <si>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</si>
  <si>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</si>
  <si>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</si>
  <si>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</si>
  <si>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</si>
  <si>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</si>
  <si>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</si>
  <si>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</si>
  <si>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</si>
  <si>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</si>
  <si>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</si>
  <si>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</si>
  <si>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</si>
  <si>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</si>
  <si>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</si>
  <si>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</si>
  <si>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</si>
  <si>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</si>
  <si>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</si>
  <si>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</si>
  <si>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</si>
  <si>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</si>
  <si>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</si>
  <si>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</si>
  <si>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</si>
  <si>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</si>
  <si>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</si>
  <si>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</si>
  <si>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</si>
  <si>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</si>
  <si>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</si>
  <si>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</si>
  <si>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</si>
  <si>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</si>
  <si>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</si>
  <si>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</si>
  <si>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</si>
  <si>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</si>
  <si>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</si>
  <si>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</si>
  <si>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</si>
  <si>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</si>
  <si>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</si>
  <si>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</si>
  <si>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</si>
  <si>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</si>
  <si>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</si>
  <si>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</si>
  <si>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</si>
  <si>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</si>
  <si>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</si>
  <si>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</si>
  <si>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</si>
  <si>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</si>
  <si>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</si>
  <si>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</si>
  <si>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</si>
  <si>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</si>
  <si>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</si>
  <si>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</si>
  <si>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</si>
  <si>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</si>
  <si>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</si>
  <si>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</si>
  <si>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</si>
  <si>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</si>
  <si>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</si>
  <si>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</si>
  <si>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</si>
  <si>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</si>
  <si>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</si>
  <si>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</si>
  <si>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</si>
  <si>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</si>
  <si>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</si>
  <si>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</si>
  <si>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</si>
  <si>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</si>
  <si>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</si>
  <si>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</si>
  <si>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</si>
  <si>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</si>
  <si>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</si>
  <si>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</si>
  <si>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</si>
  <si>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</si>
  <si>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</si>
  <si>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</si>
  <si>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</si>
  <si>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</si>
  <si>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</si>
  <si>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</si>
  <si>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</si>
  <si>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</si>
  <si>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</si>
  <si>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</si>
  <si>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</si>
  <si>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</si>
  <si>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</si>
  <si>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</si>
  <si>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</si>
  <si>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</si>
  <si>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</si>
  <si>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</si>
  <si>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</si>
  <si>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</si>
  <si>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</si>
  <si>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</si>
  <si>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</si>
  <si>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</si>
  <si>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</si>
  <si>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</si>
  <si>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</si>
  <si>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</si>
  <si>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</si>
  <si>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</si>
  <si>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</si>
  <si>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</si>
  <si>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</si>
  <si>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</si>
  <si>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</si>
  <si>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</si>
  <si>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</si>
  <si>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</si>
  <si>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</si>
  <si>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</si>
  <si>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</si>
  <si>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</si>
  <si>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</si>
  <si>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</si>
  <si>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</si>
  <si>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</si>
  <si>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</si>
  <si>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</si>
  <si>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</si>
  <si>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</si>
  <si>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</si>
  <si>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</si>
  <si>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</si>
  <si>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</si>
  <si>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</si>
  <si>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</si>
  <si>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</si>
  <si>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</si>
  <si>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</si>
  <si>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</si>
  <si>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</si>
  <si>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</si>
  <si>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</si>
  <si>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</si>
  <si>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</si>
  <si>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</si>
  <si>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</si>
  <si>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</si>
  <si>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</si>
  <si>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</si>
  <si>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</si>
  <si>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</si>
  <si>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</si>
  <si>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</si>
  <si>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</si>
  <si>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</si>
  <si>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</si>
  <si>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</si>
  <si>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</si>
  <si>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</si>
  <si>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</si>
  <si>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</si>
  <si>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</si>
  <si>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</si>
  <si>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</si>
  <si>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</si>
  <si>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</si>
  <si>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</si>
  <si>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</si>
  <si>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</si>
  <si>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</si>
  <si>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</si>
  <si>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</si>
  <si>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</si>
  <si>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</si>
  <si>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</si>
  <si>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</si>
  <si>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</si>
  <si>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</si>
  <si>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</si>
  <si>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</si>
  <si>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</si>
  <si>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</si>
  <si>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</si>
  <si>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</si>
  <si>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</si>
  <si>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</si>
  <si>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</si>
  <si>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</si>
  <si>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</si>
  <si>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</si>
  <si>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</si>
  <si>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</si>
  <si>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</si>
  <si>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</si>
  <si>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</si>
  <si>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</si>
  <si>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</si>
  <si>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</si>
  <si>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</si>
  <si>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</si>
  <si>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</si>
  <si>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</si>
  <si>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</si>
  <si>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</si>
  <si>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</si>
  <si>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</si>
  <si>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</si>
  <si>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</si>
  <si>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</si>
  <si>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</si>
  <si>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</si>
  <si>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</si>
  <si>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</si>
  <si>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</si>
  <si>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</si>
  <si>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</si>
  <si>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</si>
  <si>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</si>
  <si>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</si>
  <si>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</si>
  <si>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</si>
  <si>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</si>
  <si>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</si>
  <si>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</si>
  <si>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</si>
  <si>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</si>
  <si>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</si>
  <si>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</si>
  <si>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</si>
  <si>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</si>
  <si>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</si>
  <si>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</si>
  <si>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</si>
  <si>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</si>
  <si>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</si>
  <si>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</si>
  <si>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</si>
  <si>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</si>
  <si>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</si>
  <si>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</si>
  <si>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</si>
  <si>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</si>
  <si>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</si>
  <si>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</si>
  <si>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</si>
  <si>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</si>
  <si>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</si>
  <si>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</si>
  <si>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</si>
  <si>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</si>
  <si>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</si>
  <si>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</si>
  <si>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</si>
  <si>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</si>
  <si>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</si>
  <si>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</si>
  <si>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</si>
  <si>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</si>
  <si>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</si>
  <si>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</si>
  <si>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</si>
  <si>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</si>
  <si>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</si>
  <si>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</si>
  <si>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</si>
  <si>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</si>
  <si>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</si>
  <si>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</si>
  <si>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</si>
  <si>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</si>
  <si>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</si>
  <si>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</si>
  <si>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</si>
  <si>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</si>
  <si>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</si>
  <si>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</si>
  <si>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</si>
  <si>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</si>
  <si>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</si>
  <si>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</si>
  <si>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</si>
  <si>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</si>
  <si>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</si>
  <si>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</si>
  <si>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</si>
  <si>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</si>
  <si>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</si>
  <si>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</si>
  <si>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</si>
  <si>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</si>
  <si>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</si>
  <si>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</si>
  <si>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</si>
  <si>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</si>
  <si>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</si>
  <si>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</si>
  <si>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</si>
  <si>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</si>
  <si>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</si>
  <si>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</si>
  <si>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</si>
  <si>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</si>
  <si>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</si>
  <si>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</si>
  <si>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</si>
  <si>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</si>
  <si>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</si>
  <si>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</si>
  <si>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</si>
  <si>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</si>
  <si>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</si>
  <si>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</si>
  <si>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</si>
  <si>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</si>
  <si>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</si>
  <si>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</si>
  <si>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</si>
  <si>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</si>
  <si>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</si>
  <si>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</si>
  <si>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</si>
  <si>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</si>
  <si>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</si>
  <si>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</si>
  <si>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</si>
  <si>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</si>
  <si>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</si>
  <si>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</si>
  <si>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</si>
  <si>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</si>
  <si>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</si>
  <si>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</si>
  <si>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</si>
  <si>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</si>
  <si>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</si>
  <si>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</si>
  <si>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</si>
  <si>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</si>
  <si>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</si>
  <si>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</si>
  <si>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</si>
  <si>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</si>
  <si>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</si>
  <si>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</si>
  <si>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</si>
  <si>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</si>
  <si>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</si>
  <si>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</si>
  <si>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</si>
  <si>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</si>
  <si>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</si>
  <si>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</si>
  <si>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</si>
  <si>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</si>
  <si>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</si>
  <si>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</si>
  <si>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</si>
  <si>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</si>
  <si>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</si>
  <si>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</si>
  <si>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</si>
  <si>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</si>
  <si>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</si>
  <si>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</si>
  <si>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</si>
  <si>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</si>
  <si>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</si>
  <si>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</si>
  <si>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</si>
  <si>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</si>
  <si>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</si>
  <si>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</si>
  <si>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</si>
  <si>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</si>
  <si>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</si>
  <si>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</si>
  <si>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</si>
  <si>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</si>
  <si>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</si>
  <si>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</si>
  <si>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</si>
  <si>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</si>
  <si>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</si>
  <si>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</si>
  <si>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</si>
  <si>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</si>
  <si>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</si>
  <si>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</si>
  <si>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</si>
  <si>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</si>
  <si>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</si>
  <si>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</si>
  <si>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</si>
  <si>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</si>
  <si>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</si>
  <si>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</si>
  <si>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</si>
  <si>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</si>
  <si>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</si>
  <si>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</si>
  <si>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</si>
  <si>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</si>
  <si>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</si>
  <si>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</si>
  <si>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</si>
  <si>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</si>
  <si>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</si>
  <si>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</si>
  <si>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</si>
  <si>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</si>
  <si>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</si>
  <si>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</si>
  <si>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</si>
  <si>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</si>
  <si>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</si>
  <si>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</si>
  <si>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</si>
  <si>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</si>
  <si>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</si>
  <si>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</si>
  <si>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</si>
  <si>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</si>
  <si>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</si>
  <si>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</si>
  <si>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</si>
  <si>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</si>
  <si>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</si>
  <si>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</si>
  <si>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</si>
  <si>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</si>
  <si>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</si>
  <si>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</si>
  <si>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</si>
  <si>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</si>
  <si>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</si>
  <si>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</si>
  <si>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</si>
  <si>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</si>
  <si>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</si>
  <si>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</si>
  <si>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</si>
  <si>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</si>
  <si>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</si>
  <si>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</si>
  <si>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</si>
  <si>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</si>
  <si>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</si>
  <si>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</si>
  <si>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</si>
  <si>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</si>
  <si>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</si>
  <si>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</si>
  <si>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</si>
  <si>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</si>
  <si>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</si>
  <si>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</si>
  <si>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</si>
  <si>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</si>
  <si>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</si>
  <si>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</si>
  <si>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</si>
  <si>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</si>
  <si>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</si>
  <si>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</si>
  <si>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</si>
  <si>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</si>
  <si>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</si>
  <si>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</si>
  <si>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</si>
  <si>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</si>
  <si>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</si>
  <si>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</si>
  <si>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</si>
  <si>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</si>
  <si>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</si>
  <si>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</si>
  <si>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</si>
  <si>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</si>
  <si>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</si>
  <si>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</si>
  <si>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</si>
  <si>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</si>
  <si>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</si>
  <si>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</si>
  <si>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</si>
  <si>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</si>
  <si>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</si>
  <si>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</si>
  <si>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</si>
  <si>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</si>
  <si>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</si>
  <si>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</si>
  <si>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</si>
  <si>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</si>
  <si>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</si>
  <si>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</si>
  <si>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</si>
  <si>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</si>
  <si>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</si>
  <si>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</si>
  <si>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</si>
  <si>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</si>
  <si>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</si>
  <si>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</si>
  <si>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</si>
  <si>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</si>
  <si>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</si>
  <si>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</si>
  <si>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</si>
  <si>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</si>
  <si>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</si>
  <si>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</si>
  <si>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</si>
  <si>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</si>
  <si>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</si>
  <si>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</si>
  <si>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</si>
  <si>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</si>
  <si>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</si>
  <si>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</si>
  <si>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</si>
  <si>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</si>
  <si>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</si>
  <si>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</si>
  <si>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</si>
  <si>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</si>
  <si>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</si>
  <si>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</si>
  <si>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</si>
  <si>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</si>
  <si>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</si>
  <si>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</si>
  <si>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</si>
  <si>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</si>
  <si>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</si>
  <si>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</si>
  <si>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</si>
  <si>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</si>
  <si>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</si>
  <si>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</si>
  <si>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</si>
  <si>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</si>
  <si>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</si>
  <si>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</si>
  <si>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</si>
  <si>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</si>
  <si>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</si>
  <si>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</si>
  <si>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</si>
  <si>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</si>
  <si>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</si>
  <si>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</si>
  <si>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</si>
  <si>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</si>
  <si>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</si>
  <si>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</si>
  <si>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</si>
  <si>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</si>
  <si>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</si>
  <si>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</si>
  <si>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</si>
  <si>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</si>
  <si>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</si>
  <si>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</si>
  <si>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</si>
  <si>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</si>
  <si>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</si>
  <si>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</si>
  <si>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</si>
  <si>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</si>
  <si>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</si>
  <si>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</si>
  <si>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</si>
  <si>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</si>
  <si>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</si>
  <si>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</si>
  <si>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</si>
  <si>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</si>
  <si>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</si>
  <si>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</si>
  <si>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</si>
  <si>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</si>
  <si>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</si>
  <si>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</si>
  <si>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</si>
  <si>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</si>
  <si>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</si>
  <si>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</si>
  <si>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</si>
  <si>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</si>
  <si>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</si>
  <si>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</si>
  <si>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</si>
  <si>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</si>
  <si>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</si>
  <si>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</si>
  <si>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</si>
  <si>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</si>
  <si>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</si>
  <si>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</si>
  <si>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</si>
  <si>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</si>
  <si>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</si>
  <si>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</si>
  <si>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</si>
  <si>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</si>
  <si>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</si>
  <si>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</si>
  <si>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</si>
  <si>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</si>
  <si>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</si>
  <si>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</si>
  <si>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</si>
  <si>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</si>
  <si>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</si>
  <si>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</si>
  <si>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</si>
  <si>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</si>
  <si>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</si>
  <si>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</si>
  <si>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</si>
  <si>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</si>
  <si>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</si>
  <si>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</si>
  <si>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</si>
  <si>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</si>
  <si>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</si>
  <si>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</si>
  <si>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</si>
  <si>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</si>
  <si>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</si>
  <si>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</si>
  <si>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</si>
  <si>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</si>
  <si>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</si>
  <si>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</si>
  <si>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</si>
  <si>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</si>
  <si>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</si>
  <si>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</si>
  <si>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</si>
  <si>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</si>
  <si>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</si>
  <si>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</si>
  <si>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</si>
  <si>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</si>
  <si>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</si>
  <si>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</si>
  <si>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</si>
  <si>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</si>
  <si>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</si>
  <si>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</si>
  <si>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</si>
  <si>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</si>
  <si>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</si>
  <si>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</si>
  <si>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</si>
  <si>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</si>
  <si>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</si>
  <si>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</si>
  <si>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</si>
  <si>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</si>
  <si>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</si>
  <si>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</si>
  <si>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</si>
  <si>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</si>
  <si>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</si>
  <si>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</si>
  <si>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</si>
  <si>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</si>
  <si>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</si>
  <si>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</si>
  <si>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</si>
  <si>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</si>
  <si>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</si>
  <si>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</si>
  <si>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</si>
  <si>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</si>
  <si>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</si>
  <si>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</si>
  <si>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</si>
  <si>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</si>
  <si>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</si>
  <si>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</si>
  <si>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</si>
  <si>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</si>
  <si>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</si>
  <si>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</si>
  <si>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</si>
  <si>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</si>
  <si>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</si>
  <si>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</si>
  <si>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</si>
  <si>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</si>
  <si>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</si>
  <si>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</si>
  <si>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</si>
  <si>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</si>
  <si>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</si>
  <si>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</si>
  <si>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</si>
  <si>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</si>
  <si>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</si>
  <si>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</si>
  <si>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</si>
  <si>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</si>
  <si>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</si>
  <si>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</si>
  <si>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</si>
  <si>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</si>
  <si>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</si>
  <si>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</si>
  <si>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</si>
  <si>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</si>
  <si>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</si>
  <si>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</si>
  <si>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</si>
  <si>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</si>
  <si>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</si>
  <si>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</si>
  <si>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</si>
  <si>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</si>
  <si>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</si>
  <si>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</si>
  <si>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</si>
  <si>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</si>
  <si>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</si>
  <si>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</si>
  <si>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</si>
  <si>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</si>
  <si>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</si>
  <si>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</si>
  <si>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</si>
  <si>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</si>
  <si>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</si>
  <si>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</si>
  <si>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</si>
  <si>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</si>
  <si>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</si>
  <si>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</si>
  <si>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</si>
  <si>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</si>
  <si>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</si>
  <si>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</si>
  <si>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</si>
  <si>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</si>
  <si>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</si>
  <si>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</si>
  <si>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</si>
  <si>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</si>
  <si>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</si>
  <si>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</si>
  <si>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</si>
  <si>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</si>
  <si>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</si>
  <si>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</si>
  <si>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</si>
  <si>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</si>
  <si>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</si>
  <si>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</si>
  <si>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</si>
  <si>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</si>
  <si>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</si>
  <si>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</si>
  <si>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</si>
  <si>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</si>
  <si>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</si>
  <si>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</si>
  <si>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</si>
  <si>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</si>
  <si>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</si>
  <si>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</si>
  <si>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</si>
  <si>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</si>
  <si>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</si>
  <si>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</si>
  <si>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</si>
  <si>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</si>
  <si>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</si>
  <si>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</si>
  <si>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</si>
  <si>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</si>
  <si>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</si>
  <si>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</si>
  <si>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</si>
  <si>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</si>
  <si>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</si>
  <si>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</si>
  <si>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</si>
  <si>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</si>
  <si>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</si>
  <si>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</si>
  <si>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</si>
  <si>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</si>
  <si>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</si>
  <si>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</si>
  <si>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</si>
  <si>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</si>
  <si>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</si>
  <si>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</si>
  <si>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</si>
  <si>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</si>
  <si>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</si>
  <si>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</si>
  <si>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</si>
  <si>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</si>
  <si>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</si>
  <si>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</si>
  <si>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</si>
  <si>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</si>
  <si>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</si>
  <si>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</si>
  <si>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</si>
  <si>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</si>
  <si>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</si>
  <si>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</si>
  <si>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</si>
  <si>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</si>
  <si>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</si>
  <si>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</si>
  <si>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</si>
  <si>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</si>
  <si>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</si>
  <si>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</si>
  <si>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</si>
  <si>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</si>
  <si>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</si>
  <si>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</si>
  <si>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</si>
  <si>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</si>
  <si>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</si>
  <si>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</si>
  <si>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</si>
  <si>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</si>
  <si>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</si>
  <si>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</si>
  <si>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</si>
  <si>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</si>
  <si>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</si>
  <si>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</si>
  <si>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</si>
  <si>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</si>
  <si>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</si>
  <si>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</si>
  <si>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</si>
  <si>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</si>
  <si>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</si>
  <si>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</si>
  <si>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</si>
  <si>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</si>
  <si>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</si>
  <si>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</si>
  <si>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</si>
  <si>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</si>
  <si>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</si>
  <si>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</si>
  <si>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</si>
  <si>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</si>
  <si>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</si>
  <si>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</si>
  <si>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</si>
  <si>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</si>
  <si>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</si>
  <si>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</si>
  <si>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</si>
  <si>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</si>
  <si>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</si>
  <si>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</si>
  <si>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</si>
  <si>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</si>
  <si>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</si>
  <si>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</si>
  <si>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</si>
  <si>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</si>
  <si>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</si>
  <si>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</si>
  <si>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</si>
  <si>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</si>
  <si>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</si>
  <si>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</si>
  <si>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</si>
  <si>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</si>
  <si>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</si>
  <si>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</si>
  <si>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</si>
  <si>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</si>
  <si>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</si>
  <si>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</si>
  <si>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</si>
  <si>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</si>
  <si>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</si>
  <si>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</si>
  <si>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</si>
  <si>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</si>
  <si>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</si>
  <si>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</si>
  <si>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</si>
  <si>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</si>
  <si>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</si>
  <si>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</si>
  <si>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</si>
  <si>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</si>
  <si>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</si>
  <si>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</si>
  <si>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</si>
  <si>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</si>
  <si>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</si>
  <si>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</si>
  <si>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</si>
  <si>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</si>
  <si>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</si>
  <si>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</si>
  <si>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</si>
  <si>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</si>
  <si>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</si>
  <si>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</si>
  <si>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</si>
  <si>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</si>
  <si>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</si>
  <si>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</si>
  <si>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</si>
  <si>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</si>
  <si>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</si>
  <si>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</si>
  <si>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</si>
  <si>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</si>
  <si>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</si>
  <si>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</si>
  <si>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</si>
  <si>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</si>
  <si>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</si>
  <si>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</si>
  <si>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</si>
  <si>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</si>
  <si>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</si>
  <si>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</si>
  <si>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</si>
  <si>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</si>
  <si>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</si>
  <si>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</si>
  <si>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</si>
  <si>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</si>
  <si>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</si>
  <si>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</si>
  <si>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</si>
  <si>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</si>
  <si>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</si>
  <si>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</si>
  <si>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</si>
  <si>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</si>
  <si>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</si>
  <si>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</si>
  <si>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</si>
  <si>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</si>
  <si>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</si>
  <si>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</si>
  <si>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</si>
  <si>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</si>
  <si>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</si>
  <si>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</si>
  <si>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</si>
  <si>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</si>
  <si>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</si>
  <si>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</si>
  <si>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</si>
  <si>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</si>
  <si>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</si>
  <si>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</si>
  <si>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</si>
  <si>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</si>
  <si>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</si>
  <si>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</si>
  <si>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</si>
  <si>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</si>
  <si>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</si>
  <si>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</si>
  <si>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</si>
  <si>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</si>
  <si>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</si>
  <si>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</si>
  <si>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</si>
  <si>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</si>
  <si>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</si>
  <si>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</si>
  <si>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</si>
  <si>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</si>
  <si>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</si>
  <si>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</si>
  <si>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</si>
  <si>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</si>
  <si>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</si>
  <si>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</si>
  <si>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</si>
  <si>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</si>
  <si>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</si>
  <si>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</si>
  <si>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</si>
  <si>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</si>
  <si>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</si>
  <si>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</si>
  <si>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</si>
  <si>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</si>
  <si>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</si>
  <si>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</si>
  <si>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</si>
  <si>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</si>
  <si>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</si>
  <si>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</si>
  <si>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</si>
  <si>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</si>
  <si>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</si>
  <si>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</si>
  <si>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</si>
  <si>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</si>
  <si>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</si>
  <si>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</si>
  <si>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</si>
  <si>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</si>
  <si>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</si>
  <si>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</si>
  <si>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</si>
  <si>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</si>
  <si>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</si>
  <si>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</si>
  <si>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</si>
  <si>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</si>
  <si>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</si>
  <si>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</si>
  <si>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</si>
  <si>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</si>
  <si>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</si>
  <si>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</si>
  <si>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</si>
  <si>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</si>
  <si>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</si>
  <si>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</si>
  <si>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</si>
  <si>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</si>
  <si>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</si>
  <si>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</si>
  <si>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</si>
  <si>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</si>
  <si>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</si>
  <si>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</si>
  <si>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</si>
  <si>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</si>
  <si>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</si>
  <si>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</si>
  <si>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</si>
  <si>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</si>
  <si>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</si>
  <si>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</si>
  <si>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</si>
  <si>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</si>
  <si>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</si>
  <si>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</si>
  <si>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</si>
  <si>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</si>
  <si>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</si>
  <si>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</si>
  <si>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</si>
  <si>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</si>
  <si>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</si>
  <si>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</si>
  <si>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</si>
  <si>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</si>
  <si>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</si>
  <si>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</si>
  <si>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</si>
  <si>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</si>
  <si>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</si>
  <si>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</si>
  <si>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</si>
  <si>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</si>
  <si>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</si>
  <si>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</si>
  <si>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</si>
  <si>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</si>
  <si>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</si>
  <si>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</si>
  <si>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</si>
  <si>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</si>
  <si>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</si>
  <si>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</si>
  <si>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</si>
  <si>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</si>
  <si>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</si>
  <si>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</si>
  <si>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</si>
  <si>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</si>
  <si>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</si>
  <si>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</si>
  <si>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</si>
  <si>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</si>
  <si>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</si>
  <si>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</si>
  <si>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</si>
  <si>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</si>
  <si>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</si>
  <si>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</si>
  <si>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</si>
  <si>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</si>
  <si>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</si>
  <si>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</si>
  <si>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</si>
  <si>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</si>
  <si>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</si>
  <si>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</si>
  <si>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</si>
  <si>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</si>
  <si>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</si>
  <si>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</si>
  <si>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</si>
  <si>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</si>
  <si>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</si>
  <si>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</si>
  <si>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</si>
  <si>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</si>
  <si>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</si>
  <si>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</si>
  <si>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</si>
  <si>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</si>
  <si>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</si>
  <si>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</si>
  <si>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</si>
  <si>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</si>
  <si>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</si>
  <si>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</si>
  <si>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</si>
  <si>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</si>
  <si>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</si>
  <si>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</si>
  <si>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</si>
  <si>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</si>
  <si>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</si>
  <si>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</si>
  <si>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</si>
  <si>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</si>
  <si>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</si>
  <si>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</si>
  <si>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</si>
  <si>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</si>
  <si>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</si>
  <si>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</si>
  <si>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</si>
  <si>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</si>
  <si>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</si>
  <si>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</si>
  <si>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</si>
  <si>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</si>
  <si>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</si>
  <si>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</si>
  <si>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</si>
  <si>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</si>
  <si>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</si>
  <si>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</si>
  <si>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</si>
  <si>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</si>
  <si>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</si>
  <si>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</si>
  <si>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</si>
  <si>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</si>
  <si>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</si>
  <si>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</si>
  <si>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</si>
  <si>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</si>
  <si>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</si>
  <si>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</si>
  <si>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</si>
  <si>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</si>
  <si>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</si>
  <si>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</si>
  <si>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</si>
  <si>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</si>
  <si>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</si>
  <si>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</si>
  <si>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</si>
  <si>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</si>
  <si>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</si>
  <si>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</si>
  <si>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</si>
  <si>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</si>
  <si>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</si>
  <si>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</si>
  <si>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</si>
  <si>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</si>
  <si>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</si>
  <si>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</si>
  <si>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</si>
  <si>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</si>
  <si>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</si>
  <si>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</si>
  <si>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</si>
  <si>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</si>
  <si>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</si>
  <si>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</si>
  <si>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</si>
  <si>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</si>
  <si>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</si>
  <si>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</si>
  <si>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</si>
  <si>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</si>
  <si>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</si>
  <si>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</si>
  <si>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</si>
  <si>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</si>
  <si>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</si>
  <si>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</si>
  <si>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</si>
  <si>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</si>
  <si>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</si>
  <si>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</si>
  <si>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</si>
  <si>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</si>
  <si>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</si>
  <si>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</si>
  <si>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</si>
  <si>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</si>
  <si>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</si>
  <si>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</si>
  <si>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</si>
  <si>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</si>
  <si>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</si>
  <si>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</si>
  <si>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</si>
  <si>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</si>
  <si>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</si>
  <si>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</si>
  <si>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</si>
  <si>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</si>
  <si>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</si>
  <si>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</si>
  <si>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</si>
  <si>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</si>
  <si>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</si>
  <si>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</si>
  <si>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</si>
  <si>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</si>
  <si>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</si>
  <si>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</si>
  <si>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</si>
  <si>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</si>
  <si>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</si>
  <si>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</si>
  <si>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</si>
  <si>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</si>
  <si>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</si>
  <si>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</si>
  <si>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</si>
  <si>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</si>
  <si>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</si>
  <si>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</si>
  <si>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</si>
  <si>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</si>
  <si>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</si>
  <si>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</si>
  <si>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</si>
  <si>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</si>
  <si>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</si>
  <si>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</si>
  <si>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</si>
  <si>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</si>
  <si>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</si>
  <si>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</si>
  <si>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</si>
  <si>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</si>
  <si>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</si>
  <si>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</si>
  <si>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</si>
  <si>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</si>
  <si>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</si>
  <si>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</si>
  <si>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</si>
  <si>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</si>
  <si>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</si>
  <si>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</si>
  <si>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</si>
  <si>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</si>
  <si>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</si>
  <si>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</si>
  <si>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</si>
  <si>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</si>
  <si>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</si>
  <si>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</si>
  <si>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</si>
  <si>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</si>
  <si>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</si>
  <si>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</si>
  <si>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</si>
  <si>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</si>
  <si>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</si>
  <si>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</si>
  <si>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</si>
  <si>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</si>
  <si>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</si>
  <si>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</si>
  <si>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</si>
  <si>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</si>
  <si>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</si>
  <si>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</si>
  <si>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</si>
  <si>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</si>
  <si>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</si>
  <si>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</si>
  <si>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</si>
  <si>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</si>
  <si>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</si>
  <si>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</si>
  <si>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</si>
  <si>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</si>
  <si>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</si>
  <si>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</si>
  <si>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</si>
  <si>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</si>
  <si>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</si>
  <si>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</si>
  <si>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</si>
  <si>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</si>
  <si>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</si>
  <si>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</si>
  <si>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</si>
  <si>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</si>
  <si>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</si>
  <si>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</si>
  <si>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</si>
  <si>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</si>
  <si>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</si>
  <si>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</si>
  <si>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</si>
  <si>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</si>
  <si>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</si>
  <si>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</si>
  <si>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</si>
  <si>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</si>
  <si>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</si>
  <si>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</si>
  <si>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</si>
  <si>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</si>
  <si>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</si>
  <si>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</si>
  <si>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</si>
  <si>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</si>
  <si>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</si>
  <si>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</si>
  <si>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</si>
  <si>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</si>
  <si>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</si>
  <si>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</si>
  <si>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</si>
  <si>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</si>
  <si>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</si>
  <si>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</si>
  <si>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</si>
  <si>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</si>
  <si>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</si>
  <si>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</si>
  <si>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</si>
  <si>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</si>
  <si>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</si>
  <si>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</si>
  <si>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</si>
  <si>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</si>
  <si>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</si>
  <si>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</si>
  <si>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</si>
  <si>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</si>
  <si>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</si>
  <si>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</si>
  <si>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</si>
  <si>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</si>
  <si>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</si>
  <si>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</si>
  <si>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</si>
  <si>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</si>
  <si>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</si>
  <si>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</si>
  <si>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</si>
  <si>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</si>
  <si>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</si>
  <si>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</si>
  <si>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</si>
  <si>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</si>
  <si>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</si>
  <si>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</si>
  <si>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</si>
  <si>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</si>
  <si>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</si>
  <si>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</si>
  <si>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</si>
  <si>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</si>
  <si>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</si>
  <si>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</si>
  <si>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</si>
  <si>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</si>
  <si>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</si>
  <si>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</si>
  <si>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</si>
  <si>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</si>
  <si>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</si>
  <si>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</si>
  <si>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</si>
  <si>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</si>
  <si>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</si>
  <si>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</si>
  <si>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</si>
  <si>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</si>
  <si>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</si>
  <si>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</si>
  <si>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</si>
  <si>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</si>
  <si>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</si>
  <si>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</si>
  <si>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</si>
  <si>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</si>
  <si>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</si>
  <si>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</si>
  <si>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</si>
  <si>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</si>
  <si>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</si>
  <si>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</si>
  <si>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</si>
  <si>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</si>
  <si>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</si>
  <si>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</si>
  <si>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</si>
  <si>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</si>
  <si>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</si>
  <si>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</si>
  <si>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</si>
  <si>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</si>
  <si>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</si>
  <si>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</si>
  <si>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</si>
  <si>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</si>
  <si>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</si>
  <si>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</si>
  <si>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</si>
  <si>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</si>
  <si>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</si>
  <si>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</si>
  <si>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</si>
  <si>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</si>
  <si>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</si>
  <si>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</si>
  <si>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</si>
  <si>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</si>
  <si>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</si>
  <si>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</si>
  <si>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</si>
  <si>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</si>
  <si>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</si>
  <si>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</si>
  <si>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</si>
  <si>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</si>
  <si>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</si>
  <si>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</si>
  <si>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</si>
  <si>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</si>
  <si>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</si>
  <si>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</si>
  <si>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</si>
  <si>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</si>
  <si>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</si>
  <si>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</si>
  <si>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</si>
  <si>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</si>
  <si>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</si>
  <si>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</si>
  <si>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</si>
  <si>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</si>
  <si>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</si>
  <si>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</si>
  <si>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</si>
  <si>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</si>
  <si>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</si>
  <si>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</si>
  <si>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</si>
  <si>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</si>
  <si>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</si>
  <si>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</si>
  <si>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</si>
  <si>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</si>
  <si>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</si>
  <si>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</si>
  <si>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</si>
  <si>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</si>
  <si>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</si>
  <si>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</si>
  <si>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</si>
  <si>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</si>
  <si>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</si>
  <si>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</si>
  <si>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</si>
  <si>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</si>
  <si>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</si>
  <si>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</si>
  <si>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</si>
  <si>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</si>
  <si>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</si>
  <si>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</si>
  <si>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</si>
  <si>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</si>
  <si>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</si>
  <si>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</si>
  <si>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</si>
  <si>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</si>
  <si>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</si>
  <si>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</si>
  <si>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</si>
  <si>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</si>
  <si>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</si>
  <si>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</si>
  <si>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</si>
  <si>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</si>
  <si>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</si>
  <si>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</si>
  <si>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</si>
  <si>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</si>
  <si>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</si>
  <si>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</si>
  <si>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</si>
  <si>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</si>
  <si>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</si>
  <si>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</si>
  <si>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</si>
  <si>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</si>
  <si>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</si>
  <si>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</si>
  <si>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</si>
  <si>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</si>
  <si>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</si>
  <si>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</si>
  <si>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</si>
  <si>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</si>
  <si>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</si>
  <si>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</si>
  <si>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</si>
  <si>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</si>
  <si>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</si>
  <si>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</si>
  <si>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</si>
  <si>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</si>
  <si>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</si>
  <si>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</si>
  <si>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</si>
  <si>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</si>
  <si>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</si>
  <si>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</si>
  <si>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</si>
  <si>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</si>
  <si>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</si>
  <si>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</si>
  <si>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</si>
  <si>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</si>
  <si>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</si>
  <si>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</si>
  <si>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</si>
  <si>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</si>
  <si>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</si>
  <si>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</si>
  <si>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</si>
  <si>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</si>
  <si>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</si>
  <si>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</si>
  <si>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</si>
  <si>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</si>
  <si>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</si>
  <si>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</si>
  <si>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</si>
  <si>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</si>
  <si>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</si>
  <si>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</si>
  <si>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</si>
  <si>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</si>
  <si>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</si>
  <si>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</si>
  <si>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</si>
  <si>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</si>
  <si>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</si>
  <si>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</si>
  <si>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</si>
  <si>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</si>
  <si>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</si>
  <si>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</si>
  <si>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</si>
  <si>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</si>
  <si>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</si>
  <si>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</si>
  <si>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</si>
  <si>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</si>
  <si>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</si>
  <si>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</si>
  <si>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</si>
  <si>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</si>
  <si>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</si>
  <si>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</si>
  <si>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</si>
  <si>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</si>
  <si>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</si>
  <si>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</si>
  <si>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</si>
  <si>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</si>
  <si>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</si>
  <si>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</si>
  <si>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</si>
  <si>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</si>
  <si>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</si>
  <si>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</si>
  <si>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</si>
  <si>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</si>
  <si>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</si>
  <si>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</si>
  <si>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</si>
  <si>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</si>
  <si>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</si>
  <si>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</si>
  <si>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</si>
  <si>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</si>
  <si>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</si>
  <si>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</si>
  <si>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</si>
  <si>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</si>
  <si>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</si>
  <si>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</si>
  <si>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</si>
  <si>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</si>
  <si>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</si>
  <si>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</si>
  <si>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</si>
  <si>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</si>
  <si>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</si>
  <si>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</si>
  <si>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</si>
  <si>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</si>
  <si>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</si>
  <si>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</si>
  <si>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</si>
  <si>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</si>
  <si>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</si>
  <si>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</si>
  <si>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</si>
  <si>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</si>
  <si>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</si>
  <si>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</si>
  <si>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</si>
  <si>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</si>
  <si>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</si>
  <si>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</si>
  <si>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</si>
  <si>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</si>
  <si>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</si>
  <si>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</si>
  <si>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</si>
  <si>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</si>
  <si>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</si>
  <si>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</si>
  <si>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</si>
  <si>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</si>
  <si>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</si>
  <si>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</si>
  <si>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</si>
  <si>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</si>
  <si>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</si>
  <si>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</si>
  <si>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</si>
  <si>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</si>
  <si>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</si>
  <si>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</si>
  <si>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</si>
  <si>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</si>
  <si>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</si>
  <si>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</si>
  <si>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</si>
  <si>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</si>
  <si>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</si>
  <si>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</si>
  <si>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</si>
  <si>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</si>
  <si>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</si>
  <si>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</si>
  <si>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</si>
  <si>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</si>
  <si>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</si>
  <si>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</si>
  <si>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</si>
  <si>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</si>
  <si>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</si>
  <si>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</si>
  <si>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</si>
  <si>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</si>
  <si>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</si>
  <si>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</si>
  <si>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</si>
  <si>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</si>
  <si>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</si>
  <si>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</si>
  <si>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</si>
  <si>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</si>
  <si>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</si>
  <si>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</si>
  <si>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</si>
  <si>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</si>
  <si>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</si>
  <si>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</si>
  <si>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</si>
  <si>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</si>
  <si>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</si>
  <si>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</si>
  <si>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</si>
  <si>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</si>
  <si>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</si>
  <si>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</si>
  <si>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</si>
  <si>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</si>
  <si>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</si>
  <si>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</si>
  <si>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</si>
  <si>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</si>
  <si>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</si>
  <si>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</si>
  <si>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</si>
  <si>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</si>
  <si>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</si>
  <si>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</si>
  <si>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</si>
  <si>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</si>
  <si>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</si>
  <si>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</si>
  <si>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</si>
  <si>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</si>
  <si>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</si>
  <si>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</si>
  <si>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</si>
  <si>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</si>
  <si>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</si>
  <si>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</si>
  <si>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</si>
  <si>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</si>
  <si>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</si>
  <si>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</si>
  <si>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</si>
  <si>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</si>
  <si>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</si>
  <si>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</si>
  <si>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</si>
  <si>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</si>
  <si>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</si>
  <si>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</si>
  <si>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</si>
  <si>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</si>
  <si>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</si>
  <si>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</si>
  <si>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</si>
  <si>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</si>
  <si>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</si>
  <si>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</si>
  <si>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</si>
  <si>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</si>
  <si>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</si>
  <si>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</si>
  <si>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</si>
  <si>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</si>
  <si>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</si>
  <si>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</si>
  <si>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</si>
  <si>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</si>
  <si>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</si>
  <si>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</si>
  <si>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</si>
  <si>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</si>
  <si>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</si>
  <si>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</si>
  <si>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</si>
  <si>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</si>
  <si>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</si>
  <si>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</si>
  <si>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</si>
  <si>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</si>
  <si>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</si>
  <si>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</si>
  <si>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</si>
  <si>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</si>
  <si>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</si>
  <si>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</si>
  <si>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</si>
  <si>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</si>
  <si>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</si>
  <si>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</si>
  <si>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</si>
  <si>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</si>
  <si>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</si>
  <si>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</si>
  <si>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</si>
  <si>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</si>
  <si>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</si>
  <si>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</si>
  <si>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</si>
  <si>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</si>
  <si>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</si>
  <si>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</si>
  <si>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</si>
  <si>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</si>
  <si>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</si>
  <si>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</si>
  <si>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</si>
  <si>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</si>
  <si>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</si>
  <si>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</si>
  <si>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</si>
  <si>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</si>
  <si>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</si>
  <si>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</si>
  <si>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</si>
  <si>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</si>
  <si>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</si>
  <si>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</si>
  <si>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</si>
  <si>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</si>
  <si>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</si>
  <si>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</si>
  <si>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</si>
  <si>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</si>
  <si>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</si>
  <si>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</si>
  <si>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</si>
  <si>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</si>
  <si>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</si>
  <si>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</si>
  <si>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</si>
  <si>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</si>
  <si>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</si>
  <si>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</si>
  <si>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</si>
  <si>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</si>
  <si>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</si>
  <si>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</si>
  <si>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</si>
  <si>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</si>
  <si>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</si>
  <si>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</si>
  <si>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</si>
  <si>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</si>
  <si>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</si>
  <si>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</si>
  <si>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</si>
  <si>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</si>
  <si>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</si>
  <si>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</si>
  <si>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</si>
  <si>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</si>
  <si>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</si>
  <si>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</si>
  <si>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</si>
  <si>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</si>
  <si>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</si>
  <si>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</si>
  <si>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</si>
  <si>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</si>
  <si>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</si>
  <si>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</si>
  <si>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</si>
  <si>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</si>
  <si>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</si>
  <si>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</si>
  <si>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</si>
  <si>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</si>
  <si>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</si>
  <si>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</si>
  <si>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</si>
  <si>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</si>
  <si>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</si>
  <si>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</si>
  <si>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</si>
  <si>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</si>
  <si>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</si>
  <si>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</si>
  <si>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</si>
  <si>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</si>
  <si>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</si>
  <si>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</si>
  <si>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</si>
  <si>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</si>
  <si>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</si>
  <si>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</si>
  <si>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</si>
  <si>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</si>
  <si>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</si>
  <si>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</si>
  <si>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</si>
  <si>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</si>
  <si>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</si>
  <si>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</si>
  <si>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</si>
  <si>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</si>
  <si>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</si>
  <si>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</si>
  <si>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</si>
  <si>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</si>
  <si>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</si>
  <si>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</si>
  <si>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</si>
  <si>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</si>
  <si>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</si>
  <si>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</si>
  <si>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</si>
  <si>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</si>
  <si>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</si>
  <si>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</si>
  <si>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</si>
  <si>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</si>
  <si>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</si>
  <si>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</si>
  <si>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</si>
  <si>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</si>
  <si>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</si>
  <si>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</si>
  <si>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</si>
  <si>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</si>
  <si>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</si>
  <si>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</si>
  <si>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</si>
  <si>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</si>
  <si>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</si>
  <si>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</si>
  <si>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</si>
  <si>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</si>
  <si>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</si>
  <si>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</si>
  <si>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</si>
  <si>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</si>
  <si>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</si>
  <si>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</si>
  <si>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</si>
  <si>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</si>
  <si>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</si>
  <si>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</si>
  <si>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</si>
  <si>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</si>
  <si>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</si>
  <si>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</si>
  <si>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</si>
  <si>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</si>
  <si>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</si>
  <si>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</si>
  <si>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</si>
  <si>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</si>
  <si>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</si>
  <si>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</si>
  <si>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</si>
  <si>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</si>
  <si>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</si>
  <si>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</si>
  <si>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</si>
  <si>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</si>
  <si>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</si>
  <si>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</si>
  <si>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</si>
  <si>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</si>
  <si>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</si>
  <si>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</si>
  <si>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</si>
  <si>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</si>
  <si>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</si>
  <si>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</si>
  <si>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</si>
  <si>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</si>
  <si>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</si>
  <si>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</si>
  <si>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</si>
  <si>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</si>
  <si>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</si>
  <si>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</si>
  <si>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</si>
  <si>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</si>
  <si>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</si>
  <si>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</si>
  <si>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</si>
  <si>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</si>
  <si>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</si>
  <si>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</si>
  <si>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</si>
  <si>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</si>
  <si>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</si>
  <si>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</si>
  <si>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</si>
  <si>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</si>
  <si>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</si>
  <si>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</si>
  <si>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</si>
  <si>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</si>
  <si>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</si>
  <si>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</si>
  <si>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</si>
  <si>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</si>
  <si>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</si>
  <si>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</si>
  <si>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</si>
  <si>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</si>
  <si>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</si>
  <si>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</si>
  <si>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</si>
  <si>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</si>
  <si>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</si>
  <si>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</si>
  <si>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</si>
  <si>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</si>
  <si>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</si>
  <si>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</si>
  <si>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</si>
  <si>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</si>
  <si>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</si>
  <si>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</si>
  <si>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</si>
  <si>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</si>
  <si>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</si>
  <si>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</si>
  <si>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</si>
  <si>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</si>
  <si>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</si>
  <si>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</si>
  <si>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</si>
  <si>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</si>
  <si>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</si>
  <si>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</si>
  <si>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</si>
  <si>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</si>
  <si>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</si>
  <si>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</si>
  <si>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</si>
  <si>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</si>
  <si>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</si>
  <si>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</si>
  <si>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</si>
  <si>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</si>
  <si>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</si>
  <si>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</si>
  <si>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</si>
  <si>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</si>
  <si>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</si>
  <si>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</si>
  <si>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</si>
  <si>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</si>
  <si>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</si>
  <si>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</si>
  <si>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</si>
  <si>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</si>
  <si>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</si>
  <si>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</si>
  <si>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</si>
  <si>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</si>
  <si>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</si>
  <si>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</si>
  <si>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</si>
  <si>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</si>
  <si>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</si>
  <si>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</si>
  <si>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</si>
  <si>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</si>
  <si>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</si>
  <si>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</si>
  <si>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</si>
  <si>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</si>
  <si>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</si>
  <si>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</si>
  <si>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</si>
  <si>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</si>
  <si>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</si>
  <si>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</si>
  <si>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</si>
  <si>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</si>
  <si>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</si>
  <si>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</si>
  <si>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</si>
  <si>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</si>
  <si>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</si>
  <si>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</si>
  <si>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</si>
  <si>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</si>
  <si>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</si>
  <si>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</si>
  <si>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</si>
  <si>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</si>
  <si>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</si>
  <si>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</si>
  <si>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</si>
  <si>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</si>
  <si>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</si>
  <si>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</si>
  <si>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</si>
  <si>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</si>
  <si>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</si>
  <si>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</si>
  <si>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</si>
  <si>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</si>
  <si>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</si>
  <si>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</si>
  <si>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</si>
  <si>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</si>
  <si>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</si>
  <si>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</si>
  <si>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</si>
  <si>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</si>
  <si>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</si>
  <si>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</si>
  <si>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</si>
  <si>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</si>
  <si>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</si>
  <si>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</si>
  <si>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</si>
  <si>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</si>
  <si>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</si>
  <si>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</si>
  <si>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</si>
  <si>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</si>
  <si>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</si>
  <si>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</si>
  <si>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</si>
  <si>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</si>
  <si>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</si>
  <si>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</si>
  <si>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</si>
  <si>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</si>
  <si>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</si>
  <si>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</si>
  <si>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</si>
  <si>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</si>
  <si>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</si>
  <si>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</si>
  <si>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</si>
  <si>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</si>
  <si>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</si>
  <si>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</si>
  <si>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</si>
  <si>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</si>
  <si>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</si>
  <si>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</si>
  <si>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</si>
  <si>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</si>
  <si>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</si>
  <si>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</si>
  <si>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</si>
  <si>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</si>
  <si>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</si>
  <si>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</si>
  <si>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</si>
  <si>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</si>
  <si>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</si>
  <si>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</si>
  <si>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</si>
  <si>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</si>
  <si>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</si>
  <si>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</si>
  <si>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</si>
  <si>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</si>
  <si>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</si>
  <si>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</si>
  <si>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</si>
  <si>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</si>
  <si>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</si>
  <si>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</si>
  <si>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</si>
  <si>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</si>
  <si>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</si>
  <si>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</si>
  <si>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</si>
  <si>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</si>
  <si>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</si>
  <si>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</si>
  <si>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</si>
  <si>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</si>
  <si>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</si>
  <si>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</si>
  <si>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</si>
  <si>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</si>
  <si>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</si>
  <si>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</si>
  <si>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</si>
  <si>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</si>
  <si>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</si>
  <si>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</si>
  <si>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</si>
  <si>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</si>
  <si>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</si>
  <si>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</si>
  <si>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</si>
  <si>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</si>
  <si>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</si>
  <si>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</si>
  <si>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</si>
  <si>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</si>
  <si>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</si>
  <si>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</si>
  <si>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</si>
  <si>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</si>
  <si>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</si>
  <si>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</si>
  <si>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</si>
  <si>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</si>
  <si>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</si>
  <si>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</si>
  <si>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</si>
  <si>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</si>
  <si>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</si>
  <si>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</si>
  <si>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</si>
  <si>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</si>
  <si>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</si>
  <si>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</si>
  <si>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</si>
  <si>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</si>
  <si>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</si>
  <si>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</si>
  <si>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</si>
  <si>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</si>
  <si>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</si>
  <si>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</si>
  <si>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</si>
  <si>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</si>
  <si>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</si>
  <si>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</si>
  <si>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</si>
  <si>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</si>
  <si>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</si>
  <si>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</si>
  <si>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</si>
  <si>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</si>
  <si>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</si>
  <si>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</si>
  <si>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</si>
  <si>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</si>
  <si>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</si>
  <si>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</si>
  <si>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</si>
  <si>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</si>
  <si>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</si>
  <si>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</si>
  <si>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</si>
  <si>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</si>
  <si>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</si>
  <si>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</si>
  <si>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</si>
  <si>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</si>
  <si>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</si>
  <si>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</si>
  <si>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</si>
  <si>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</si>
  <si>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</si>
  <si>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</si>
  <si>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</si>
  <si>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</si>
  <si>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</si>
  <si>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</si>
  <si>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</si>
  <si>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</si>
  <si>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</si>
  <si>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</si>
  <si>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</si>
  <si>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</si>
  <si>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</si>
  <si>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</si>
  <si>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</si>
  <si>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</si>
  <si>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</si>
  <si>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</si>
  <si>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</si>
  <si>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</si>
  <si>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</si>
  <si>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</si>
  <si>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</si>
  <si>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</si>
  <si>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</si>
  <si>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</si>
  <si>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</si>
  <si>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</si>
  <si>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</si>
  <si>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</si>
  <si>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</si>
  <si>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</si>
  <si>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</si>
  <si>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</si>
  <si>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</si>
  <si>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</si>
  <si>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</si>
  <si>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</si>
  <si>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</si>
  <si>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</si>
  <si>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</si>
  <si>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</si>
  <si>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</si>
  <si>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</si>
  <si>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</si>
  <si>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</si>
  <si>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</si>
  <si>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</si>
  <si>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</si>
  <si>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</si>
  <si>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</si>
  <si>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</si>
  <si>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</si>
  <si>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</si>
  <si>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</si>
  <si>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</si>
  <si>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</si>
  <si>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</si>
  <si>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</si>
  <si>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</si>
  <si>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</si>
  <si>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</si>
  <si>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</si>
  <si>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</si>
  <si>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</si>
  <si>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</si>
  <si>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</si>
  <si>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</si>
  <si>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</si>
  <si>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</si>
  <si>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</si>
  <si>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</si>
  <si>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</si>
  <si>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</si>
  <si>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</si>
  <si>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</si>
  <si>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</si>
  <si>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</si>
  <si>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</si>
  <si>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</si>
  <si>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</si>
  <si>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</si>
  <si>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</si>
  <si>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</si>
  <si>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</si>
  <si>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</si>
  <si>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</si>
  <si>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</si>
  <si>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</si>
  <si>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</si>
  <si>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</si>
  <si>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</si>
  <si>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</si>
  <si>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</si>
  <si>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</si>
  <si>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</si>
  <si>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</si>
  <si>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</si>
  <si>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</si>
  <si>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</si>
  <si>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</si>
  <si>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</si>
  <si>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</si>
  <si>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</si>
  <si>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</si>
  <si>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</si>
  <si>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</si>
  <si>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</si>
  <si>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</si>
  <si>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</si>
  <si>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</si>
  <si>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</si>
  <si>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</si>
  <si>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</si>
  <si>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</si>
  <si>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</si>
  <si>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</si>
  <si>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</si>
  <si>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</si>
  <si>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</si>
  <si>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</si>
  <si>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</si>
  <si>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</si>
  <si>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</si>
  <si>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</si>
  <si>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</si>
  <si>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</si>
  <si>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</si>
  <si>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</si>
  <si>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</si>
  <si>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</si>
  <si>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</si>
  <si>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</si>
  <si>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</si>
  <si>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</si>
  <si>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</si>
  <si>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</si>
  <si>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</si>
  <si>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</si>
  <si>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</si>
  <si>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</si>
  <si>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</si>
  <si>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</si>
  <si>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</si>
  <si>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</si>
  <si>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</si>
  <si>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</si>
  <si>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</si>
  <si>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</si>
  <si>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</si>
  <si>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</si>
  <si>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</si>
  <si>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</si>
  <si>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</si>
  <si>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</si>
  <si>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</si>
  <si>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</si>
  <si>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</si>
  <si>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</si>
  <si>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</si>
  <si>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</si>
  <si>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</si>
  <si>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</si>
  <si>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</si>
  <si>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</si>
  <si>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</si>
  <si>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</si>
  <si>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</si>
  <si>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</si>
  <si>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</si>
  <si>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</si>
  <si>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</si>
  <si>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</si>
  <si>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</si>
  <si>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</si>
  <si>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</si>
  <si>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</si>
  <si>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</si>
  <si>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</si>
  <si>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</si>
  <si>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</si>
  <si>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</si>
  <si>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</si>
  <si>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</si>
  <si>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</si>
  <si>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</si>
  <si>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</si>
  <si>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</si>
  <si>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</si>
  <si>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</si>
  <si>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</si>
  <si>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</si>
  <si>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</si>
  <si>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</si>
  <si>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</si>
  <si>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</si>
  <si>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</si>
  <si>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</si>
  <si>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</si>
  <si>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</si>
  <si>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</si>
  <si>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</si>
  <si>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</si>
  <si>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</si>
  <si>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</si>
  <si>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</si>
  <si>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</si>
  <si>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</si>
  <si>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</si>
  <si>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</si>
  <si>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</si>
  <si>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</si>
  <si>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</si>
  <si>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</si>
  <si>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</si>
  <si>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</si>
  <si>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</si>
  <si>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</si>
  <si>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</si>
  <si>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</si>
  <si>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</si>
  <si>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</si>
  <si>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</si>
  <si>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</si>
  <si>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</si>
  <si>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</si>
  <si>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</si>
  <si>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</si>
  <si>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</si>
  <si>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</si>
  <si>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</si>
  <si>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</si>
  <si>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</si>
  <si>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</si>
  <si>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</si>
  <si>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</si>
  <si>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</si>
  <si>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</si>
  <si>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</si>
  <si>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</si>
  <si>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</si>
  <si>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</si>
  <si>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</si>
  <si>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</si>
  <si>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</si>
  <si>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</si>
  <si>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</si>
  <si>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</si>
  <si>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</si>
  <si>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</si>
  <si>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</si>
  <si>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</si>
  <si>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</si>
  <si>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</si>
  <si>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</si>
  <si>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</si>
  <si>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</si>
  <si>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</si>
  <si>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</si>
  <si>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</si>
  <si>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</si>
  <si>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</si>
  <si>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</si>
  <si>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</si>
  <si>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</si>
  <si>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</si>
  <si>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</si>
  <si>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</si>
  <si>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</si>
  <si>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</si>
  <si>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</si>
  <si>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</si>
  <si>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</si>
  <si>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</si>
  <si>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</si>
  <si>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</si>
  <si>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</si>
  <si>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</si>
  <si>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</si>
  <si>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</si>
  <si>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</si>
  <si>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</si>
  <si>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</si>
  <si>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</si>
  <si>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</si>
  <si>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</si>
  <si>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</si>
  <si>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</si>
  <si>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</si>
  <si>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</si>
  <si>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</si>
  <si>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</si>
  <si>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</si>
  <si>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</si>
  <si>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</si>
  <si>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</si>
  <si>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</si>
  <si>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</si>
  <si>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</si>
  <si>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</si>
  <si>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</si>
  <si>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</si>
  <si>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</si>
  <si>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</si>
  <si>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</si>
  <si>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</si>
  <si>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</si>
  <si>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</si>
  <si>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</si>
  <si>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</si>
  <si>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</si>
  <si>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</si>
  <si>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</si>
  <si>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</si>
  <si>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</si>
  <si>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</si>
  <si>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</si>
  <si>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</si>
  <si>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</si>
  <si>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</si>
  <si>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</si>
  <si>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</si>
  <si>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</si>
  <si>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</si>
  <si>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</si>
  <si>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</si>
  <si>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</si>
  <si>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</si>
  <si>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</si>
  <si>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</si>
  <si>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</si>
  <si>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</si>
  <si>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</si>
  <si>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</si>
  <si>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</si>
  <si>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</si>
  <si>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</si>
  <si>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</si>
  <si>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</si>
  <si>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</si>
  <si>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</si>
  <si>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</si>
  <si>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</si>
  <si>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</si>
  <si>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</si>
  <si>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</si>
  <si>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</si>
  <si>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</si>
  <si>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</si>
  <si>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</si>
  <si>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</si>
  <si>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</si>
  <si>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</si>
  <si>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</si>
  <si>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</si>
  <si>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</si>
  <si>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</si>
  <si>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</si>
  <si>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</si>
  <si>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</si>
  <si>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</si>
  <si>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</si>
  <si>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</si>
  <si>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</si>
  <si>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</si>
  <si>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</si>
  <si>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</si>
  <si>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</si>
  <si>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</si>
  <si>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</si>
  <si>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</si>
  <si>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</si>
  <si>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</si>
  <si>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</si>
  <si>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</si>
  <si>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</si>
  <si>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</si>
  <si>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</si>
  <si>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</si>
  <si>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</si>
  <si>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</si>
  <si>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</si>
  <si>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</si>
  <si>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</si>
  <si>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</si>
  <si>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</si>
  <si>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</si>
  <si>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</si>
  <si>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</si>
  <si>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</si>
  <si>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</si>
  <si>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</si>
  <si>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</si>
  <si>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</si>
  <si>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</si>
  <si>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</si>
  <si>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</si>
  <si>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</si>
  <si>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</si>
  <si>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</si>
  <si>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</si>
  <si>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</si>
  <si>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</si>
  <si>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</si>
  <si>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</si>
  <si>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</si>
  <si>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</si>
  <si>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</si>
  <si>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</si>
  <si>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</si>
  <si>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</si>
  <si>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</si>
  <si>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</si>
  <si>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</si>
  <si>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</si>
  <si>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</si>
  <si>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</si>
  <si>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</si>
  <si>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</si>
  <si>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</si>
  <si>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</si>
  <si>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</si>
  <si>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</si>
  <si>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</si>
  <si>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</si>
  <si>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</si>
  <si>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</si>
  <si>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</si>
  <si>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</si>
  <si>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</si>
  <si>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</si>
  <si>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</si>
  <si>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</si>
  <si>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</si>
  <si>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</si>
  <si>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</si>
  <si>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</si>
  <si>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</si>
  <si>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</si>
  <si>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</si>
  <si>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</si>
  <si>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</si>
  <si>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</si>
  <si>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</si>
  <si>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</si>
  <si>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</si>
  <si>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</si>
  <si>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</si>
  <si>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</si>
  <si>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</si>
  <si>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</si>
  <si>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</si>
  <si>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</si>
  <si>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</si>
  <si>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</si>
  <si>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</si>
  <si>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</si>
  <si>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</si>
  <si>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</si>
  <si>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</si>
  <si>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</si>
  <si>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</si>
  <si>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</si>
  <si>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</si>
  <si>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</si>
  <si>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</si>
  <si>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</si>
  <si>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</si>
  <si>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</si>
  <si>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</si>
  <si>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</si>
  <si>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</si>
  <si>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</si>
  <si>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</si>
  <si>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</si>
  <si>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</si>
  <si>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</si>
  <si>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</si>
  <si>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</si>
  <si>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</si>
  <si>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</si>
  <si>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</si>
  <si>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</si>
  <si>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</si>
  <si>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</si>
  <si>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</si>
  <si>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</si>
  <si>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</si>
  <si>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</si>
  <si>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</si>
  <si>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</si>
  <si>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</si>
  <si>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</si>
  <si>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</si>
  <si>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</si>
  <si>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</si>
  <si>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</si>
  <si>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</si>
  <si>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</si>
  <si>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</si>
  <si>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</si>
  <si>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</si>
  <si>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</si>
  <si>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</si>
  <si>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</si>
  <si>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</si>
  <si>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</si>
  <si>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</si>
  <si>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</si>
  <si>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</si>
  <si>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</si>
  <si>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</si>
  <si>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</si>
  <si>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</si>
  <si>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</si>
  <si>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</si>
  <si>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</si>
  <si>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</si>
  <si>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</si>
  <si>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</si>
  <si>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</si>
  <si>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</si>
  <si>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</si>
  <si>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</si>
  <si>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</si>
  <si>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</si>
  <si>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</si>
  <si>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</si>
  <si>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</si>
  <si>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</si>
  <si>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</si>
  <si>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</si>
  <si>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</si>
  <si>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</si>
  <si>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</si>
  <si>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</si>
  <si>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</si>
  <si>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</si>
  <si>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</si>
  <si>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</si>
  <si>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</si>
  <si>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</si>
  <si>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</si>
  <si>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</si>
  <si>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</si>
  <si>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</si>
  <si>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</si>
  <si>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</si>
  <si>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</si>
  <si>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</si>
  <si>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</si>
  <si>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</si>
  <si>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</si>
  <si>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</si>
  <si>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</si>
  <si>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</si>
  <si>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</si>
  <si>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</si>
  <si>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</si>
  <si>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</si>
  <si>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</si>
  <si>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</si>
  <si>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</si>
  <si>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</si>
  <si>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</si>
  <si>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</si>
  <si>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</si>
  <si>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</si>
  <si>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</si>
  <si>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</si>
  <si>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</si>
  <si>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</si>
  <si>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</si>
  <si>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</si>
  <si>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</si>
  <si>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</si>
  <si>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</si>
  <si>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</si>
  <si>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</si>
  <si>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</si>
  <si>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</si>
  <si>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</si>
  <si>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</si>
  <si>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</si>
  <si>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</si>
  <si>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</si>
  <si>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</si>
  <si>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</si>
  <si>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</si>
  <si>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</si>
  <si>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</si>
  <si>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</si>
  <si>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</si>
  <si>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</si>
  <si>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</si>
  <si>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</si>
  <si>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</si>
  <si>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</si>
  <si>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</si>
  <si>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</si>
  <si>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</si>
  <si>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</si>
  <si>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</si>
  <si>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</si>
  <si>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</si>
  <si>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</si>
  <si>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</si>
  <si>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</si>
  <si>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</si>
  <si>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</si>
  <si>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</si>
  <si>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</si>
  <si>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</si>
  <si>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</si>
  <si>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</si>
  <si>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</si>
  <si>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</si>
  <si>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</si>
  <si>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</si>
  <si>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</si>
  <si>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</si>
  <si>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</si>
  <si>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</si>
  <si>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</si>
  <si>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</si>
  <si>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</si>
  <si>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</si>
  <si>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</si>
  <si>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</si>
  <si>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</si>
  <si>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</si>
  <si>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</si>
  <si>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</si>
  <si>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</si>
  <si>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</si>
  <si>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</si>
  <si>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</si>
  <si>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</si>
  <si>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</si>
  <si>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</si>
  <si>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</si>
  <si>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</si>
  <si>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</si>
  <si>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</si>
  <si>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</si>
  <si>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</si>
  <si>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</si>
  <si>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</si>
  <si>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</si>
  <si>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</si>
  <si>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</si>
  <si>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</si>
  <si>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</si>
  <si>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</si>
  <si>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</si>
  <si>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</si>
  <si>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</si>
  <si>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</si>
  <si>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</si>
  <si>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</si>
  <si>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</si>
  <si>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</si>
  <si>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</si>
  <si>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</si>
  <si>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</si>
  <si>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</si>
  <si>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</si>
  <si>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</si>
  <si>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</si>
  <si>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</si>
  <si>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</si>
  <si>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</si>
  <si>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</si>
  <si>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</si>
  <si>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</si>
  <si>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</si>
  <si>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</si>
  <si>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</si>
  <si>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</si>
  <si>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</si>
  <si>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</si>
  <si>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</si>
  <si>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</si>
  <si>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</si>
  <si>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</si>
  <si>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</si>
  <si>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</si>
  <si>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</si>
  <si>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</si>
  <si>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</si>
  <si>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</si>
  <si>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</si>
  <si>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</si>
  <si>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</si>
  <si>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</si>
  <si>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</si>
  <si>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</si>
  <si>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</si>
  <si>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</si>
  <si>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</si>
  <si>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</si>
  <si>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</si>
  <si>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</si>
  <si>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</si>
  <si>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</si>
  <si>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</si>
  <si>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</si>
  <si>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</si>
  <si>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</si>
  <si>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</si>
  <si>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</si>
  <si>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</si>
  <si>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</si>
  <si>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</si>
  <si>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</si>
  <si>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</si>
  <si>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</si>
  <si>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</si>
  <si>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</si>
  <si>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</si>
  <si>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</si>
  <si>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</si>
  <si>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</si>
  <si>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</si>
  <si>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</si>
  <si>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</si>
  <si>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</si>
  <si>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</si>
  <si>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</si>
  <si>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</si>
  <si>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</si>
  <si>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</si>
  <si>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</si>
  <si>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</si>
  <si>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</si>
  <si>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</si>
  <si>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</si>
  <si>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</si>
  <si>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</si>
  <si>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</si>
  <si>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</si>
  <si>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</si>
  <si>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</si>
  <si>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</si>
  <si>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</si>
  <si>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</si>
  <si>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</si>
  <si>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</si>
  <si>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</si>
  <si>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</si>
  <si>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</si>
  <si>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</si>
  <si>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</si>
  <si>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</si>
  <si>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</si>
  <si>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</si>
  <si>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</si>
  <si>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</si>
  <si>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</si>
  <si>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</si>
  <si>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</si>
  <si>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</si>
  <si>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</si>
  <si>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</si>
  <si>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</si>
  <si>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</si>
  <si>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</si>
  <si>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</si>
  <si>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</si>
  <si>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</si>
  <si>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</si>
  <si>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</si>
  <si>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</si>
  <si>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</si>
  <si>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</si>
  <si>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</si>
  <si>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</si>
  <si>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</si>
  <si>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</si>
  <si>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</si>
  <si>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</si>
  <si>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</si>
  <si>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</si>
  <si>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</si>
  <si>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</si>
  <si>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</si>
  <si>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</si>
  <si>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</si>
  <si>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</si>
  <si>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</si>
  <si>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</si>
  <si>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</si>
  <si>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</si>
  <si>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</si>
  <si>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</si>
  <si>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</si>
  <si>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</si>
  <si>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</si>
  <si>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</si>
  <si>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</si>
  <si>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</si>
  <si>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</si>
  <si>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</si>
  <si>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</si>
  <si>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</si>
  <si>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</si>
  <si>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</si>
  <si>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</si>
  <si>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</si>
  <si>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</si>
  <si>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</si>
  <si>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</si>
  <si>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</si>
  <si>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</si>
  <si>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</si>
  <si>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</si>
  <si>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</si>
  <si>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</si>
  <si>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</si>
  <si>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</si>
  <si>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</si>
  <si>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</si>
  <si>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</si>
  <si>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</si>
  <si>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</si>
  <si>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</si>
  <si>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</si>
  <si>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</si>
  <si>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</si>
  <si>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</si>
  <si>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</si>
  <si>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</si>
  <si>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</si>
  <si>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</si>
  <si>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</si>
  <si>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</si>
  <si>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</si>
  <si>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</si>
  <si>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</si>
  <si>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</si>
  <si>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</si>
  <si>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</si>
  <si>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</si>
  <si>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</si>
  <si>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</si>
  <si>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</si>
  <si>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</si>
  <si>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</si>
  <si>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</si>
  <si>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</si>
  <si>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</si>
  <si>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</si>
  <si>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</si>
  <si>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</si>
  <si>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</si>
  <si>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</si>
  <si>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</si>
  <si>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</si>
  <si>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</si>
  <si>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</si>
  <si>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</si>
  <si>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</si>
  <si>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</si>
  <si>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</si>
  <si>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</si>
  <si>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</si>
  <si>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</si>
  <si>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</si>
  <si>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</si>
  <si>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</si>
  <si>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</si>
  <si>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</si>
  <si>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</si>
  <si>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</si>
  <si>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</si>
  <si>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</si>
  <si>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</si>
  <si>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</si>
  <si>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</si>
  <si>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</si>
  <si>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</si>
  <si>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</si>
  <si>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</si>
  <si>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</si>
  <si>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</si>
  <si>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</si>
  <si>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</si>
  <si>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</si>
  <si>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</si>
  <si>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</si>
  <si>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</si>
  <si>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</si>
  <si>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</si>
  <si>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</si>
  <si>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</si>
  <si>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</si>
  <si>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</si>
  <si>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</si>
  <si>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</si>
  <si>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</si>
  <si>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</si>
  <si>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</si>
  <si>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</si>
  <si>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</si>
  <si>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</si>
  <si>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</si>
  <si>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</si>
  <si>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</si>
  <si>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</si>
  <si>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</si>
  <si>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</si>
  <si>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</si>
  <si>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</si>
  <si>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</si>
  <si>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</si>
  <si>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</si>
  <si>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</si>
  <si>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</si>
  <si>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</si>
  <si>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</si>
  <si>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</si>
  <si>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</si>
  <si>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</si>
  <si>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</si>
  <si>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</si>
  <si>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</si>
  <si>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</si>
  <si>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</si>
  <si>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</si>
  <si>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</si>
  <si>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</si>
  <si>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</si>
  <si>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</si>
  <si>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</si>
  <si>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</si>
  <si>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</si>
  <si>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</si>
  <si>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</si>
  <si>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</si>
  <si>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</si>
  <si>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</si>
  <si>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</si>
  <si>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</si>
  <si>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</si>
  <si>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</si>
  <si>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</si>
  <si>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</si>
  <si>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</si>
  <si>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</si>
  <si>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</si>
  <si>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</si>
  <si>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</si>
  <si>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</si>
  <si>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</si>
  <si>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</si>
  <si>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</si>
  <si>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</si>
  <si>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</si>
  <si>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</si>
  <si>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</si>
  <si>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</si>
  <si>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</si>
  <si>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</si>
  <si>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</si>
  <si>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</si>
  <si>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</si>
  <si>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</si>
  <si>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</si>
  <si>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</si>
  <si>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</si>
  <si>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</si>
  <si>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</si>
  <si>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</si>
  <si>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</si>
  <si>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</si>
  <si>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</si>
  <si>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</si>
  <si>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</si>
  <si>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</si>
  <si>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</si>
  <si>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</si>
  <si>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</si>
  <si>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</si>
  <si>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</si>
  <si>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</si>
  <si>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</si>
  <si>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</si>
  <si>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</si>
  <si>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</si>
  <si>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</si>
  <si>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</si>
  <si>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</si>
  <si>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</si>
  <si>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</si>
  <si>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</si>
  <si>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</si>
  <si>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</si>
  <si>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</si>
  <si>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</si>
  <si>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</si>
  <si>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</si>
  <si>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</si>
  <si>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</si>
  <si>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</si>
  <si>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</si>
  <si>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</si>
  <si>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</si>
  <si>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</si>
  <si>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</si>
  <si>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</si>
  <si>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</si>
  <si>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</si>
  <si>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</si>
  <si>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</si>
  <si>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</si>
  <si>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</si>
  <si>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</si>
  <si>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</si>
  <si>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</si>
  <si>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</si>
  <si>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</si>
  <si>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</si>
  <si>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</si>
  <si>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</si>
  <si>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</si>
  <si>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</si>
  <si>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</si>
  <si>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</si>
  <si>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</si>
  <si>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</si>
  <si>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</si>
  <si>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</si>
  <si>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</si>
  <si>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</si>
  <si>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</si>
  <si>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</si>
  <si>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</si>
  <si>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</si>
  <si>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</si>
  <si>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</si>
  <si>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</si>
  <si>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</si>
  <si>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</si>
  <si>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</si>
  <si>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</si>
  <si>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</si>
  <si>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</si>
  <si>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</si>
  <si>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</si>
  <si>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</si>
  <si>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</si>
  <si>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</si>
  <si>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</si>
  <si>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</si>
  <si>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</si>
  <si>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</si>
  <si>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</si>
  <si>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</si>
  <si>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</si>
  <si>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</si>
  <si>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</si>
  <si>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</si>
  <si>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</si>
  <si>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</si>
  <si>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</si>
  <si>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</si>
  <si>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</si>
  <si>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</si>
  <si>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</si>
  <si>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</si>
  <si>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</si>
  <si>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</si>
  <si>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</si>
  <si>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</si>
  <si>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</si>
  <si>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</si>
  <si>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</si>
  <si>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</si>
  <si>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</si>
  <si>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</si>
  <si>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</si>
  <si>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</si>
  <si>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</si>
  <si>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</si>
  <si>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</si>
  <si>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</si>
  <si>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</si>
  <si>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</si>
  <si>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</si>
  <si>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</si>
  <si>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</si>
  <si>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</si>
  <si>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</si>
  <si>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</si>
  <si>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</si>
  <si>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</si>
  <si>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</si>
  <si>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</si>
  <si>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</si>
  <si>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</si>
  <si>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</si>
  <si>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</si>
  <si>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</si>
  <si>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</si>
  <si>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</si>
  <si>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</si>
  <si>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</si>
  <si>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</si>
  <si>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</si>
  <si>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</si>
  <si>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</si>
  <si>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</si>
  <si>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</si>
  <si>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</si>
  <si>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</si>
  <si>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</si>
  <si>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</si>
  <si>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</si>
  <si>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</si>
  <si>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</si>
  <si>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</si>
  <si>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</si>
  <si>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</si>
  <si>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</si>
  <si>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</si>
  <si>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</si>
  <si>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</si>
  <si>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</si>
  <si>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</si>
  <si>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</si>
  <si>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</si>
  <si>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</si>
  <si>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</si>
  <si>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</si>
  <si>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</si>
  <si>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</si>
  <si>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</si>
  <si>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</si>
  <si>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</si>
  <si>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</si>
  <si>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</si>
  <si>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</si>
  <si>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</si>
  <si>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</si>
  <si>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</si>
  <si>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</si>
  <si>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</si>
  <si>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</si>
  <si>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</si>
  <si>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</si>
  <si>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</si>
  <si>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</si>
  <si>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</si>
  <si>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</si>
  <si>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</si>
  <si>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</si>
  <si>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</si>
  <si>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</si>
  <si>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</si>
  <si>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</si>
  <si>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</si>
  <si>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</si>
  <si>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</si>
  <si>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</si>
  <si>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</si>
  <si>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</si>
  <si>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</si>
  <si>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</si>
  <si>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</si>
  <si>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</si>
  <si>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</si>
  <si>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</si>
  <si>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</si>
  <si>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</si>
  <si>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</si>
  <si>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</si>
  <si>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</si>
  <si>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</si>
  <si>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</si>
  <si>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</si>
  <si>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</si>
  <si>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</si>
  <si>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</si>
  <si>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</si>
  <si>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</si>
  <si>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</si>
  <si>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</si>
  <si>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</si>
  <si>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</si>
  <si>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</si>
  <si>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</si>
  <si>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</si>
  <si>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</si>
  <si>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</si>
  <si>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</si>
  <si>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</si>
  <si>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</si>
  <si>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</si>
  <si>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</si>
  <si>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</si>
  <si>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</si>
  <si>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</si>
  <si>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</si>
  <si>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</si>
  <si>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</si>
  <si>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</si>
  <si>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</si>
  <si>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</si>
  <si>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</si>
  <si>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</si>
  <si>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</si>
  <si>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</si>
  <si>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</si>
  <si>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</si>
  <si>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</si>
  <si>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</si>
  <si>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</si>
  <si>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</si>
  <si>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</si>
  <si>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</si>
  <si>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</si>
  <si>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</si>
  <si>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</si>
  <si>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</si>
  <si>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</si>
  <si>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</si>
  <si>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</si>
  <si>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</si>
  <si>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</si>
  <si>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</si>
  <si>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</si>
  <si>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</si>
  <si>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</si>
  <si>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</si>
  <si>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</si>
  <si>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</si>
  <si>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</si>
  <si>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</si>
  <si>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</si>
  <si>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</si>
  <si>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</si>
  <si>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</si>
  <si>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</si>
  <si>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</si>
  <si>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</si>
  <si>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</si>
  <si>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</si>
  <si>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</si>
  <si>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</si>
  <si>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</si>
  <si>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</si>
  <si>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</si>
  <si>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</si>
  <si>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</si>
  <si>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</si>
  <si>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</si>
  <si>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</si>
  <si>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</si>
  <si>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</si>
  <si>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</si>
  <si>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</si>
  <si>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</si>
  <si>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</si>
  <si>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</si>
  <si>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</si>
  <si>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</si>
  <si>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</si>
  <si>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</si>
  <si>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</si>
  <si>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</si>
  <si>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</si>
  <si>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</si>
  <si>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</si>
  <si>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</si>
  <si>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</si>
  <si>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</si>
  <si>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</si>
  <si>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</si>
  <si>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</si>
  <si>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</si>
  <si>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</si>
  <si>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</si>
  <si>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</si>
  <si>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</si>
  <si>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</si>
  <si>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</si>
  <si>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</si>
  <si>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</si>
  <si>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</si>
  <si>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</si>
  <si>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</si>
  <si>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</si>
  <si>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</si>
  <si>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</si>
  <si>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</si>
  <si>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</si>
  <si>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</si>
  <si>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</si>
  <si>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</si>
  <si>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</si>
  <si>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</si>
  <si>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</si>
  <si>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</si>
  <si>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</si>
  <si>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</si>
  <si>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</si>
  <si>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</si>
  <si>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</si>
  <si>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</si>
  <si>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</si>
  <si>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</si>
  <si>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</si>
  <si>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</si>
  <si>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</si>
  <si>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</si>
  <si>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</si>
  <si>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</si>
  <si>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</si>
  <si>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</si>
  <si>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</si>
  <si>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</si>
  <si>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</si>
  <si>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</si>
  <si>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</si>
  <si>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</si>
  <si>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</si>
  <si>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</si>
  <si>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</si>
  <si>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</si>
  <si>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</si>
  <si>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</si>
  <si>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</si>
  <si>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</si>
  <si>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</si>
  <si>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</si>
  <si>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</si>
  <si>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</si>
  <si>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</si>
  <si>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</si>
  <si>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</si>
  <si>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</si>
  <si>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</si>
  <si>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</si>
  <si>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</si>
  <si>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</si>
  <si>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</si>
  <si>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</si>
  <si>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</si>
  <si>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</si>
  <si>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</si>
  <si>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</si>
  <si>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</si>
  <si>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</si>
  <si>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</si>
  <si>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</si>
  <si>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</si>
  <si>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</si>
  <si>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</si>
  <si>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</si>
  <si>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</si>
  <si>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</si>
  <si>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</si>
  <si>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</si>
  <si>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</si>
  <si>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</si>
  <si>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</si>
  <si>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</si>
  <si>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</si>
  <si>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</si>
  <si>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</si>
  <si>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</si>
  <si>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</si>
  <si>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</si>
  <si>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</si>
  <si>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</si>
  <si>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</si>
  <si>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</si>
  <si>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</si>
  <si>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</si>
  <si>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</si>
  <si>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</si>
  <si>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</si>
  <si>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</si>
  <si>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</si>
  <si>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</si>
  <si>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</si>
  <si>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</si>
  <si>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</si>
  <si>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</si>
  <si>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</si>
  <si>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</si>
  <si>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</si>
  <si>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</si>
  <si>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</si>
  <si>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</si>
  <si>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</si>
  <si>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</si>
  <si>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</si>
  <si>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</si>
  <si>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</si>
  <si>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</si>
  <si>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</si>
  <si>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</si>
  <si>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</si>
  <si>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</si>
  <si>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</si>
  <si>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</si>
  <si>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</si>
  <si>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</si>
  <si>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</si>
  <si>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</si>
  <si>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</si>
  <si>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</si>
  <si>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</si>
  <si>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</si>
  <si>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</si>
  <si>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</si>
  <si>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</si>
  <si>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</si>
  <si>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</si>
  <si>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</si>
  <si>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</si>
  <si>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</si>
  <si>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</si>
  <si>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</si>
  <si>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</si>
  <si>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</si>
  <si>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</si>
  <si>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</si>
  <si>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</si>
  <si>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</si>
  <si>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</si>
  <si>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</si>
  <si>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</si>
  <si>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</si>
  <si>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</si>
  <si>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</si>
  <si>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</si>
  <si>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</si>
  <si>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</si>
  <si>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</si>
  <si>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</si>
  <si>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</si>
  <si>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</si>
  <si>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</si>
  <si>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</si>
  <si>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</si>
  <si>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</si>
  <si>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</si>
  <si>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</si>
  <si>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</si>
  <si>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</si>
  <si>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</si>
  <si>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</si>
  <si>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</si>
  <si>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</si>
  <si>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</si>
  <si>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</si>
  <si>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</si>
  <si>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</si>
  <si>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</si>
  <si>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</si>
  <si>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</si>
  <si>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</si>
  <si>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</si>
  <si>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</si>
  <si>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</si>
  <si>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</si>
  <si>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</si>
  <si>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</si>
  <si>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</si>
  <si>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</si>
  <si>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</si>
  <si>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</si>
  <si>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</si>
  <si>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</si>
  <si>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</si>
  <si>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</si>
  <si>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</si>
  <si>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</si>
  <si>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</si>
  <si>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</si>
  <si>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</si>
  <si>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</si>
  <si>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</si>
  <si>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</si>
  <si>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</si>
  <si>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</si>
  <si>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</si>
  <si>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</si>
  <si>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</si>
  <si>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</si>
  <si>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</si>
  <si>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</si>
  <si>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</si>
  <si>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</si>
  <si>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</si>
  <si>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</si>
  <si>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</si>
  <si>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</si>
  <si>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</si>
  <si>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</si>
  <si>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</si>
  <si>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</si>
  <si>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</si>
  <si>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</si>
  <si>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</si>
  <si>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</si>
  <si>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</si>
  <si>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</si>
  <si>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</si>
  <si>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</si>
  <si>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</si>
  <si>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</si>
  <si>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</si>
  <si>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</si>
  <si>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</si>
  <si>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</si>
  <si>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</si>
  <si>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</si>
  <si>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</si>
  <si>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</si>
  <si>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</si>
  <si>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</si>
  <si>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</si>
  <si>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</si>
  <si>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</si>
  <si>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</si>
  <si>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</si>
  <si>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</si>
  <si>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</si>
  <si>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</si>
  <si>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</si>
  <si>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</si>
  <si>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</si>
  <si>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</si>
  <si>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</si>
  <si>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</si>
  <si>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</si>
  <si>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</si>
  <si>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</si>
  <si>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</si>
  <si>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</si>
  <si>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</si>
  <si>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</si>
  <si>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</si>
  <si>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</si>
  <si>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</si>
  <si>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</si>
  <si>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</si>
  <si>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</si>
  <si>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</si>
  <si>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</si>
  <si>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</si>
  <si>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</si>
  <si>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</si>
  <si>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</si>
  <si>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</si>
  <si>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</si>
  <si>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</si>
  <si>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</si>
  <si>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</si>
  <si>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</si>
  <si>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</si>
  <si>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</si>
  <si>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</si>
  <si>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</si>
  <si>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</si>
  <si>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</si>
  <si>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</si>
  <si>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</si>
  <si>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</si>
  <si>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</si>
  <si>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</si>
  <si>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</si>
  <si>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</si>
  <si>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</si>
  <si>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</si>
  <si>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</si>
  <si>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</si>
  <si>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</si>
  <si>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</si>
  <si>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</si>
  <si>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</si>
  <si>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</si>
  <si>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</si>
  <si>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</si>
  <si>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</si>
  <si>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</si>
  <si>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</si>
  <si>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</si>
  <si>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</si>
  <si>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</si>
  <si>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</si>
  <si>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</si>
  <si>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</si>
  <si>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</si>
  <si>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</si>
  <si>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</si>
  <si>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</si>
  <si>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</si>
  <si>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</si>
  <si>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</si>
  <si>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</si>
  <si>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</si>
  <si>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</si>
  <si>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</si>
  <si>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</si>
  <si>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</si>
  <si>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</si>
  <si>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</si>
  <si>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</si>
  <si>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</si>
  <si>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</si>
  <si>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</si>
  <si>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</si>
  <si>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</si>
  <si>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</si>
  <si>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</si>
  <si>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</si>
  <si>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</si>
  <si>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</si>
  <si>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</si>
  <si>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</si>
  <si>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</si>
  <si>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</si>
  <si>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</si>
  <si>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</si>
  <si>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</si>
  <si>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</si>
  <si>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</si>
  <si>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</si>
  <si>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</si>
  <si>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</si>
  <si>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</si>
  <si>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</si>
  <si>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</si>
  <si>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</si>
  <si>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</si>
  <si>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</si>
  <si>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</si>
  <si>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</si>
  <si>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</si>
  <si>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</si>
  <si>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</si>
  <si>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</si>
  <si>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</si>
  <si>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</si>
  <si>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</si>
  <si>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</si>
  <si>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</si>
  <si>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</si>
  <si>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</si>
  <si>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</si>
  <si>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</si>
  <si>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</si>
  <si>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</si>
  <si>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</si>
  <si>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</si>
  <si>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</si>
  <si>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</si>
  <si>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</si>
  <si>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</si>
  <si>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</si>
  <si>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</si>
  <si>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</si>
  <si>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</si>
  <si>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</si>
  <si>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</si>
  <si>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</si>
  <si>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</si>
  <si>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</si>
  <si>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</si>
  <si>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</si>
  <si>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</si>
  <si>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</si>
  <si>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</si>
  <si>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</si>
  <si>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</si>
  <si>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</si>
  <si>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</si>
  <si>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</si>
  <si>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</si>
  <si>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</si>
  <si>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</si>
  <si>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</si>
  <si>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</si>
  <si>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</si>
  <si>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</si>
  <si>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</si>
  <si>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</si>
  <si>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</si>
  <si>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</si>
  <si>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</si>
  <si>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</si>
  <si>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</si>
  <si>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</si>
  <si>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</si>
  <si>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</si>
  <si>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</si>
  <si>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</si>
  <si>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</si>
  <si>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</si>
  <si>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</si>
  <si>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</si>
  <si>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</si>
  <si>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</si>
  <si>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</si>
  <si>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</si>
  <si>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</si>
  <si>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</si>
  <si>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</si>
  <si>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</si>
  <si>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</si>
  <si>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</si>
  <si>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</si>
  <si>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</si>
  <si>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</si>
  <si>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</si>
  <si>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</si>
  <si>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</si>
  <si>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</si>
  <si>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</si>
  <si>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</si>
  <si>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</si>
  <si>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</si>
  <si>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</si>
  <si>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</si>
  <si>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</si>
  <si>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</si>
  <si>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</si>
  <si>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</si>
  <si>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</si>
  <si>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</si>
  <si>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</si>
  <si>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</si>
  <si>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</si>
  <si>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</si>
  <si>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</si>
  <si>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</si>
  <si>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</si>
  <si>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</si>
  <si>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</si>
  <si>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</si>
  <si>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</si>
  <si>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</si>
  <si>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</si>
  <si>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</si>
  <si>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</si>
  <si>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</si>
  <si>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</si>
  <si>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</si>
  <si>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</si>
  <si>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</si>
  <si>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</si>
  <si>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</si>
  <si>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</si>
  <si>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</si>
  <si>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</si>
  <si>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</si>
  <si>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</si>
  <si>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</si>
  <si>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</si>
  <si>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</si>
  <si>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</si>
  <si>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</si>
  <si>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</si>
  <si>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</si>
  <si>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</si>
  <si>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</si>
  <si>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</si>
  <si>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</si>
  <si>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</si>
  <si>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</si>
  <si>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</si>
  <si>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</si>
  <si>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</si>
  <si>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</si>
  <si>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</si>
  <si>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</si>
  <si>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</si>
  <si>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</si>
  <si>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</si>
  <si>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</si>
  <si>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</si>
  <si>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</si>
  <si>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</si>
  <si>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</si>
  <si>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</si>
  <si>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</si>
  <si>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</si>
  <si>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</si>
  <si>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</si>
  <si>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</si>
  <si>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</si>
  <si>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</si>
  <si>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</si>
  <si>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</si>
  <si>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</si>
  <si>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</si>
  <si>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</si>
  <si>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</si>
  <si>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</si>
  <si>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</si>
  <si>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</si>
  <si>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</si>
  <si>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</si>
  <si>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</si>
  <si>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</si>
  <si>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</si>
  <si>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</si>
  <si>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</si>
  <si>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</si>
  <si>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</si>
  <si>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</si>
  <si>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</si>
  <si>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</si>
  <si>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</si>
  <si>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</si>
  <si>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</si>
  <si>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</si>
  <si>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</si>
  <si>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</si>
  <si>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</si>
  <si>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</si>
  <si>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</si>
  <si>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</si>
  <si>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</si>
  <si>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</si>
  <si>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</si>
  <si>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</si>
  <si>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</si>
  <si>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</si>
  <si>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</si>
  <si>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</si>
  <si>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</si>
  <si>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</si>
  <si>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</si>
  <si>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</si>
  <si>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</si>
  <si>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</si>
  <si>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</si>
  <si>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</si>
  <si>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</si>
  <si>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</si>
  <si>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</si>
  <si>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</si>
  <si>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</si>
  <si>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</si>
  <si>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</si>
  <si>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</si>
  <si>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</si>
  <si>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</si>
  <si>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</si>
  <si>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</si>
  <si>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</si>
  <si>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</si>
  <si>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</si>
  <si>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</si>
  <si>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</si>
  <si>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</si>
  <si>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</si>
  <si>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</si>
  <si>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</si>
  <si>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</si>
  <si>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</si>
  <si>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</si>
  <si>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</si>
  <si>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</si>
  <si>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</si>
  <si>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</si>
  <si>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</si>
  <si>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</si>
  <si>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</si>
  <si>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</si>
  <si>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</si>
  <si>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</si>
  <si>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</si>
  <si>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</si>
  <si>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</si>
  <si>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</si>
  <si>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</si>
  <si>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</si>
  <si>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</si>
  <si>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</si>
  <si>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</si>
  <si>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</si>
  <si>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</si>
  <si>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</si>
  <si>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</si>
  <si>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</si>
  <si>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</si>
  <si>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</si>
  <si>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</si>
  <si>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</si>
  <si>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</si>
  <si>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</si>
  <si>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</si>
  <si>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</si>
  <si>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</si>
  <si>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</si>
  <si>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</si>
  <si>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</si>
  <si>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</si>
  <si>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</si>
  <si>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</si>
  <si>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</si>
  <si>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</si>
  <si>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</si>
  <si>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</si>
  <si>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</si>
  <si>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</si>
  <si>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</si>
  <si>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</si>
  <si>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</si>
  <si>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</si>
  <si>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</si>
  <si>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</si>
  <si>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</si>
  <si>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</si>
  <si>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</si>
  <si>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</si>
  <si>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</si>
  <si>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</si>
  <si>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</si>
  <si>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</si>
  <si>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</si>
  <si>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</si>
  <si>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</si>
  <si>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</si>
  <si>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</si>
  <si>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</si>
  <si>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</si>
  <si>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</si>
  <si>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</si>
  <si>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</si>
  <si>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</si>
  <si>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</si>
  <si>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</si>
  <si>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</si>
  <si>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</si>
  <si>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</si>
  <si>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</si>
  <si>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</si>
  <si>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</si>
  <si>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</si>
  <si>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</si>
  <si>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</si>
  <si>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</si>
  <si>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</si>
  <si>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</si>
  <si>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</si>
  <si>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</si>
  <si>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</si>
  <si>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</si>
  <si>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</si>
  <si>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</si>
  <si>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</si>
  <si>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</si>
  <si>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</si>
  <si>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</si>
  <si>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</si>
  <si>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</si>
  <si>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</si>
  <si>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</si>
  <si>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</si>
  <si>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</si>
  <si>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</si>
  <si>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</si>
  <si>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</si>
  <si>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</si>
  <si>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</si>
  <si>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</si>
  <si>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</si>
  <si>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</si>
  <si>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</si>
  <si>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</si>
  <si>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</si>
  <si>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</si>
  <si>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</si>
  <si>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</si>
  <si>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</si>
  <si>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</si>
  <si>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</si>
  <si>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</si>
  <si>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</si>
  <si>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</si>
  <si>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</si>
  <si>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</si>
  <si>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</si>
  <si>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</si>
  <si>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</si>
  <si>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</si>
  <si>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</si>
  <si>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</si>
  <si>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</si>
  <si>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</si>
  <si>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</si>
  <si>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</si>
  <si>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</si>
  <si>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</si>
  <si>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</si>
  <si>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</si>
  <si>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</si>
  <si>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</si>
  <si>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</si>
  <si>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</si>
  <si>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</si>
  <si>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</si>
  <si>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</si>
  <si>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</si>
  <si>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</si>
  <si>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</si>
  <si>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</si>
  <si>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</si>
  <si>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</si>
  <si>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</si>
  <si>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</si>
  <si>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</si>
  <si>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</si>
  <si>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</si>
  <si>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</si>
  <si>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</si>
  <si>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</si>
  <si>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</si>
  <si>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</si>
  <si>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</si>
  <si>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</si>
  <si>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</si>
  <si>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</si>
  <si>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</si>
  <si>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</si>
  <si>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</si>
  <si>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</si>
  <si>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</si>
  <si>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</si>
  <si>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</si>
  <si>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</si>
  <si>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</si>
  <si>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</si>
  <si>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</si>
  <si>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</si>
  <si>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</si>
  <si>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</si>
  <si>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</si>
  <si>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</si>
  <si>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</si>
  <si>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</si>
  <si>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</si>
  <si>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</si>
  <si>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</si>
  <si>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</si>
  <si>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</si>
  <si>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</si>
  <si>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</si>
  <si>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</si>
  <si>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</si>
  <si>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</si>
  <si>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</si>
  <si>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</si>
  <si>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</si>
  <si>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</si>
  <si>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</si>
  <si>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</si>
  <si>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</si>
  <si>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</si>
  <si>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</si>
  <si>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</si>
  <si>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</si>
  <si>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</si>
  <si>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</si>
  <si>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</si>
  <si>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</si>
  <si>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</si>
  <si>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</si>
  <si>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</si>
  <si>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</si>
  <si>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</si>
  <si>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</si>
  <si>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</si>
  <si>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</si>
  <si>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</si>
  <si>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</si>
  <si>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</si>
  <si>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</si>
  <si>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</si>
  <si>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</si>
  <si>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</si>
  <si>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</si>
  <si>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</si>
  <si>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</si>
  <si>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</si>
  <si>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</si>
  <si>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</si>
  <si>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</si>
  <si>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</si>
  <si>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</si>
  <si>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</si>
  <si>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</si>
  <si>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</si>
  <si>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</si>
  <si>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</si>
  <si>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</si>
  <si>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</si>
  <si>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</si>
  <si>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</si>
  <si>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</si>
  <si>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</si>
  <si>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</si>
  <si>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</si>
  <si>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</si>
  <si>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</si>
  <si>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</si>
  <si>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</si>
  <si>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</si>
  <si>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</si>
  <si>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</si>
  <si>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</si>
  <si>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</si>
  <si>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</si>
  <si>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</si>
  <si>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</si>
  <si>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</si>
  <si>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</si>
  <si>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</si>
  <si>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</si>
  <si>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</si>
  <si>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</si>
  <si>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</si>
  <si>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</si>
  <si>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</si>
  <si>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</si>
  <si>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</si>
  <si>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</si>
  <si>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</si>
  <si>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</si>
  <si>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</si>
  <si>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</si>
  <si>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</si>
  <si>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</si>
  <si>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</si>
  <si>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</si>
  <si>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</si>
  <si>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</si>
  <si>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</si>
  <si>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</si>
  <si>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</si>
  <si>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</si>
  <si>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</si>
  <si>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</si>
  <si>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</si>
  <si>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</si>
  <si>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</si>
  <si>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</si>
  <si>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</si>
  <si>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</si>
  <si>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</si>
  <si>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</si>
  <si>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</si>
  <si>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</si>
  <si>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</si>
  <si>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</si>
  <si>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</si>
  <si>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</si>
  <si>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</si>
  <si>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</si>
  <si>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</si>
  <si>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</si>
  <si>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</si>
  <si>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</si>
  <si>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</si>
  <si>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</si>
  <si>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</si>
  <si>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</si>
  <si>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</si>
  <si>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</si>
  <si>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</si>
  <si>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</si>
  <si>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</si>
  <si>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</si>
  <si>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</si>
  <si>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</si>
  <si>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</si>
  <si>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</si>
  <si>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</si>
  <si>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</si>
  <si>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</si>
  <si>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</si>
  <si>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</si>
  <si>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</si>
  <si>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</si>
  <si>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</si>
  <si>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</si>
  <si>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</si>
  <si>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</si>
  <si>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</si>
  <si>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</si>
  <si>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</si>
  <si>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</si>
  <si>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</si>
  <si>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</si>
  <si>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</si>
  <si>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</si>
  <si>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</si>
  <si>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</si>
  <si>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</si>
  <si>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</si>
  <si>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</si>
  <si>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</si>
  <si>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</si>
  <si>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</si>
  <si>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</si>
  <si>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</si>
  <si>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</si>
  <si>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</si>
  <si>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</si>
  <si>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</si>
  <si>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</si>
  <si>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</si>
  <si>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</si>
  <si>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</si>
  <si>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</si>
  <si>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</si>
  <si>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</si>
  <si>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</si>
  <si>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</si>
  <si>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</si>
  <si>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</si>
  <si>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</si>
  <si>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</si>
  <si>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</si>
  <si>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</si>
  <si>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</si>
  <si>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</si>
  <si>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</si>
  <si>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</si>
  <si>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</si>
  <si>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</si>
  <si>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</si>
  <si>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</si>
  <si>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</si>
  <si>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</si>
  <si>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</si>
  <si>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</si>
  <si>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</si>
  <si>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</si>
  <si>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</si>
  <si>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</si>
  <si>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</si>
  <si>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</si>
  <si>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</si>
  <si>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</si>
  <si>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</si>
  <si>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</si>
  <si>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</si>
  <si>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</si>
  <si>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</si>
  <si>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</si>
  <si>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</si>
  <si>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</si>
  <si>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</si>
  <si>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</si>
  <si>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</si>
  <si>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</si>
  <si>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</si>
  <si>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</si>
  <si>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</si>
  <si>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</si>
  <si>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</si>
  <si>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</si>
  <si>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</si>
  <si>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</si>
  <si>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</si>
  <si>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</si>
  <si>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</si>
  <si>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</si>
  <si>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</si>
  <si>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</si>
  <si>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</si>
  <si>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</si>
  <si>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</si>
  <si>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</si>
  <si>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</si>
  <si>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</si>
  <si>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</si>
  <si>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</si>
  <si>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</si>
  <si>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</si>
  <si>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</si>
  <si>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</si>
  <si>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</si>
  <si>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</si>
  <si>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</si>
  <si>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</si>
  <si>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</si>
  <si>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</si>
  <si>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</si>
  <si>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</si>
  <si>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</si>
  <si>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</si>
  <si>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</si>
  <si>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</si>
  <si>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</si>
  <si>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</si>
  <si>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</si>
  <si>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</si>
  <si>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</si>
  <si>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</si>
  <si>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</si>
  <si>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</si>
  <si>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</si>
  <si>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</si>
  <si>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</si>
  <si>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</si>
  <si>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</si>
  <si>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</si>
  <si>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</si>
  <si>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</si>
  <si>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</si>
  <si>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</si>
  <si>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</si>
  <si>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</si>
  <si>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</si>
  <si>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</si>
  <si>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</si>
  <si>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</si>
  <si>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</si>
  <si>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</si>
  <si>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</si>
  <si>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</si>
  <si>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</si>
  <si>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</si>
  <si>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</si>
  <si>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</si>
  <si>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</si>
  <si>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</si>
  <si>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</si>
  <si>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</si>
  <si>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</si>
  <si>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</si>
  <si>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</si>
  <si>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</si>
  <si>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</si>
  <si>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</si>
  <si>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</si>
  <si>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</si>
  <si>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</si>
  <si>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</si>
  <si>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</si>
  <si>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</si>
  <si>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</si>
  <si>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</si>
  <si>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</si>
  <si>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</si>
  <si>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</si>
  <si>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</si>
  <si>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</si>
  <si>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</si>
  <si>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</si>
  <si>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</si>
  <si>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</si>
  <si>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</si>
  <si>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</si>
  <si>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</si>
  <si>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</si>
  <si>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</si>
  <si>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</si>
  <si>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</si>
  <si>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</si>
  <si>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</si>
  <si>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</si>
  <si>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</si>
  <si>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</si>
  <si>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</si>
  <si>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</si>
  <si>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</si>
  <si>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</si>
  <si>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</si>
  <si>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</si>
  <si>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</si>
  <si>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</si>
  <si>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</si>
  <si>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</si>
  <si>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</si>
  <si>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</si>
  <si>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</si>
  <si>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</si>
  <si>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</si>
  <si>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</si>
  <si>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</si>
  <si>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</si>
  <si>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</si>
  <si>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</si>
  <si>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</si>
  <si>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</si>
  <si>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</si>
  <si>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</si>
  <si>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</si>
  <si>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</si>
  <si>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</si>
  <si>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</si>
  <si>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</si>
  <si>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</si>
  <si>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</si>
  <si>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</si>
  <si>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</si>
  <si>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</si>
  <si>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</si>
  <si>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</si>
  <si>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</si>
  <si>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</si>
  <si>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</si>
  <si>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</si>
  <si>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</si>
  <si>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</si>
  <si>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</si>
  <si>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</si>
  <si>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</si>
  <si>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</si>
  <si>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</si>
  <si>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</si>
  <si>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</si>
  <si>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</si>
  <si>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</si>
  <si>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</si>
  <si>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</si>
  <si>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</si>
  <si>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</si>
  <si>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</si>
  <si>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</si>
  <si>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</si>
  <si>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</si>
  <si>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</si>
  <si>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</si>
  <si>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</si>
  <si>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</si>
  <si>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</si>
  <si>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</si>
  <si>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</si>
  <si>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</si>
  <si>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</si>
  <si>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</si>
  <si>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</si>
  <si>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</si>
  <si>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</si>
  <si>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</si>
  <si>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</si>
  <si>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</si>
  <si>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</si>
  <si>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</si>
  <si>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</si>
  <si>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</si>
  <si>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</si>
  <si>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</si>
  <si>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</si>
  <si>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</si>
  <si>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</si>
  <si>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</si>
  <si>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</si>
  <si>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</si>
  <si>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</si>
  <si>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</si>
  <si>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</si>
  <si>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</si>
  <si>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</si>
  <si>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</si>
  <si>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</si>
  <si>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</si>
  <si>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</si>
  <si>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</si>
  <si>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</si>
  <si>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</si>
  <si>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</si>
  <si>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</si>
  <si>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</si>
  <si>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</si>
  <si>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</si>
  <si>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</si>
  <si>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</si>
  <si>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</si>
  <si>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</si>
  <si>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</si>
  <si>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</si>
  <si>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</si>
  <si>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</si>
  <si>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</si>
  <si>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</si>
  <si>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</si>
  <si>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</si>
  <si>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</si>
  <si>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</si>
  <si>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</si>
  <si>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</si>
  <si>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</si>
  <si>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</si>
  <si>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</si>
  <si>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</si>
  <si>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</si>
  <si>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</si>
  <si>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</si>
  <si>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</si>
  <si>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</si>
  <si>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</si>
  <si>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</si>
  <si>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</si>
  <si>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</si>
  <si>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</si>
  <si>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</si>
  <si>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</si>
  <si>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</si>
  <si>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</si>
  <si>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</si>
  <si>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</si>
  <si>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</si>
  <si>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</si>
  <si>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</si>
  <si>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</si>
  <si>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</si>
  <si>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</si>
  <si>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</si>
  <si>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</si>
  <si>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</si>
  <si>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</si>
  <si>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</si>
  <si>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</si>
  <si>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</si>
  <si>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</si>
  <si>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</si>
  <si>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</si>
  <si>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</si>
  <si>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</si>
  <si>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</si>
  <si>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</si>
  <si>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</si>
  <si>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</si>
  <si>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</si>
  <si>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</si>
  <si>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</si>
  <si>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</si>
  <si>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</si>
  <si>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</si>
  <si>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</si>
  <si>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</si>
  <si>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</si>
  <si>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</si>
  <si>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</si>
  <si>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</si>
  <si>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</si>
  <si>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</si>
  <si>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</si>
  <si>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</si>
  <si>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</si>
  <si>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</si>
  <si>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</si>
  <si>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</si>
  <si>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</si>
  <si>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</si>
  <si>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</si>
  <si>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</si>
  <si>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</si>
  <si>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</si>
  <si>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</si>
  <si>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</si>
  <si>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</si>
  <si>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</si>
  <si>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</si>
  <si>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</si>
  <si>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</si>
  <si>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</si>
  <si>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</si>
  <si>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</si>
  <si>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</si>
  <si>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</si>
  <si>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</si>
  <si>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</si>
  <si>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</si>
  <si>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</si>
  <si>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</si>
  <si>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</si>
  <si>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</si>
  <si>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</si>
  <si>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</si>
  <si>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</si>
  <si>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</si>
  <si>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</si>
  <si>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</si>
  <si>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</si>
  <si>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</si>
  <si>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</si>
  <si>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</si>
  <si>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</si>
  <si>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</si>
  <si>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</si>
  <si>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</si>
  <si>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</si>
  <si>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</si>
  <si>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</si>
  <si>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</si>
  <si>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</si>
  <si>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</si>
  <si>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</si>
  <si>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</si>
  <si>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</si>
  <si>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</si>
  <si>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</si>
  <si>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</si>
  <si>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</si>
  <si>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</si>
  <si>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</si>
  <si>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</si>
  <si>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</si>
  <si>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</si>
  <si>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</si>
  <si>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</si>
  <si>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</si>
  <si>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</si>
  <si>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</si>
  <si>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</si>
  <si>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</si>
  <si>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</si>
  <si>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</si>
  <si>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</si>
  <si>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</si>
  <si>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</si>
  <si>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</si>
  <si>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</si>
  <si>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</si>
  <si>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</si>
  <si>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</si>
  <si>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</si>
  <si>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</si>
  <si>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</si>
  <si>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</si>
  <si>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</si>
  <si>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</si>
  <si>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</si>
  <si>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</si>
  <si>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</si>
  <si>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</si>
  <si>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</si>
  <si>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</si>
  <si>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</si>
  <si>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</si>
  <si>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</si>
  <si>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</si>
  <si>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</si>
  <si>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</si>
  <si>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</si>
  <si>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</si>
  <si>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</si>
  <si>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</si>
  <si>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</si>
  <si>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</si>
  <si>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</si>
  <si>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</si>
  <si>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</si>
  <si>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</si>
  <si>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</si>
  <si>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</si>
  <si>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</si>
  <si>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</si>
  <si>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</si>
  <si>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</si>
  <si>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</si>
  <si>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</si>
  <si>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</si>
  <si>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</si>
  <si>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</si>
  <si>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</si>
  <si>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</si>
  <si>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</si>
  <si>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</si>
  <si>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</si>
  <si>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</si>
  <si>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</si>
  <si>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</si>
  <si>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</si>
  <si>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</si>
  <si>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</si>
  <si>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</si>
  <si>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</si>
  <si>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</si>
  <si>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</si>
  <si>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</si>
  <si>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</si>
  <si>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</si>
  <si>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</si>
  <si>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</si>
  <si>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</si>
  <si>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</si>
  <si>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</si>
  <si>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</si>
  <si>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</si>
  <si>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</si>
  <si>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</si>
  <si>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</si>
  <si>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</si>
  <si>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</si>
  <si>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</si>
  <si>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</si>
  <si>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</si>
  <si>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</si>
  <si>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</si>
  <si>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</si>
  <si>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</si>
  <si>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</si>
  <si>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</si>
  <si>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</si>
  <si>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</si>
  <si>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</si>
  <si>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</si>
  <si>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</si>
  <si>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</si>
  <si>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</si>
  <si>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</si>
  <si>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</si>
  <si>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</si>
  <si>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</si>
  <si>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</si>
  <si>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</si>
  <si>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</si>
  <si>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</si>
  <si>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</si>
  <si>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</si>
  <si>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</si>
  <si>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</si>
  <si>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</si>
  <si>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</si>
  <si>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</si>
  <si>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</si>
  <si>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</si>
  <si>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</si>
  <si>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</si>
  <si>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</si>
  <si>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</si>
  <si>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</si>
  <si>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</si>
  <si>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</si>
  <si>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</si>
  <si>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</si>
  <si>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</si>
  <si>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</si>
  <si>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</si>
  <si>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</si>
  <si>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</si>
  <si>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</si>
  <si>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</si>
  <si>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</si>
  <si>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</si>
  <si>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</si>
  <si>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</si>
  <si>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</si>
  <si>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</si>
  <si>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</si>
  <si>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</si>
  <si>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</si>
  <si>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</si>
  <si>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</si>
  <si>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</si>
  <si>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</si>
  <si>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</si>
  <si>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</si>
  <si>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</si>
  <si>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</si>
  <si>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</si>
  <si>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</si>
  <si>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</si>
  <si>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</si>
  <si>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</si>
  <si>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</si>
  <si>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</si>
  <si>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</si>
  <si>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</si>
  <si>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</si>
  <si>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</si>
  <si>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</si>
  <si>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</si>
  <si>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</si>
  <si>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</si>
  <si>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</si>
  <si>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</si>
  <si>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</si>
  <si>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</si>
  <si>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</si>
  <si>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</si>
  <si>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</si>
  <si>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</si>
  <si>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</si>
  <si>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</si>
  <si>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</si>
  <si>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</si>
  <si>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</si>
  <si>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</si>
  <si>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</si>
  <si>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</si>
  <si>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</si>
  <si>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</si>
  <si>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</si>
  <si>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</si>
  <si>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</si>
  <si>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</si>
  <si>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</si>
  <si>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</si>
  <si>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</si>
  <si>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</si>
  <si>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</si>
  <si>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</si>
  <si>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</si>
  <si>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</si>
  <si>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</si>
  <si>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</si>
  <si>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</si>
  <si>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</si>
  <si>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</si>
  <si>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</si>
  <si>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</si>
  <si>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</si>
  <si>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</si>
  <si>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</si>
  <si>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</si>
  <si>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</si>
  <si>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</si>
  <si>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</si>
  <si>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</si>
  <si>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</si>
  <si>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</si>
  <si>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</si>
  <si>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</si>
  <si>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</si>
  <si>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</si>
  <si>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</si>
  <si>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</si>
  <si>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</si>
  <si>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</si>
  <si>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</si>
  <si>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</si>
  <si>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</si>
  <si>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</si>
  <si>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</si>
  <si>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</si>
  <si>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</si>
  <si>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</si>
  <si>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</si>
  <si>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</si>
  <si>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</si>
  <si>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</si>
  <si>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</si>
  <si>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</si>
  <si>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</si>
  <si>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</si>
  <si>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</si>
  <si>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</si>
  <si>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</si>
  <si>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</si>
  <si>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</si>
  <si>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</si>
  <si>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</si>
  <si>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</si>
  <si>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</si>
  <si>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</si>
  <si>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</si>
  <si>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</si>
  <si>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</si>
  <si>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</si>
  <si>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</si>
  <si>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</si>
  <si>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</si>
  <si>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</si>
  <si>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</si>
  <si>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</si>
  <si>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</si>
  <si>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</si>
  <si>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</si>
  <si>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</si>
  <si>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</si>
  <si>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</si>
  <si>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</si>
  <si>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</si>
  <si>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</si>
  <si>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</si>
  <si>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</si>
  <si>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</si>
  <si>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</si>
  <si>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</si>
  <si>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</si>
  <si>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</si>
  <si>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</si>
  <si>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</si>
  <si>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</si>
  <si>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</si>
  <si>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</si>
  <si>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</si>
  <si>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</si>
  <si>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</si>
  <si>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</si>
  <si>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</si>
  <si>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</si>
  <si>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</si>
  <si>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</si>
  <si>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</si>
  <si>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</si>
  <si>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</si>
  <si>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</si>
  <si>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</si>
  <si>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</si>
  <si>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</si>
  <si>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</si>
  <si>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</si>
  <si>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</si>
  <si>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</si>
  <si>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</si>
  <si>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</si>
  <si>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</si>
  <si>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</si>
  <si>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</si>
  <si>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</si>
  <si>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</si>
  <si>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</si>
  <si>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</si>
  <si>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</si>
  <si>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</si>
  <si>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</si>
  <si>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</si>
  <si>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</si>
  <si>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</si>
  <si>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</si>
  <si>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</si>
  <si>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</si>
  <si>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</si>
  <si>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</si>
  <si>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</si>
  <si>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</si>
  <si>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</si>
  <si>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</si>
  <si>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</si>
  <si>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</si>
  <si>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</si>
  <si>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</si>
  <si>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</si>
  <si>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</si>
  <si>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</si>
  <si>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</si>
  <si>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</si>
  <si>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</si>
  <si>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</si>
  <si>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</si>
  <si>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</si>
  <si>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</si>
  <si>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</si>
  <si>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</si>
  <si>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</si>
  <si>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</si>
  <si>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</si>
  <si>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</si>
  <si>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</si>
  <si>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</si>
  <si>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</si>
  <si>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</si>
  <si>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</si>
  <si>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</si>
  <si>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</si>
  <si>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</si>
  <si>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</si>
  <si>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</si>
  <si>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</si>
  <si>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</si>
  <si>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</si>
  <si>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</si>
  <si>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</si>
  <si>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</si>
  <si>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</si>
  <si>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</si>
  <si>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</si>
  <si>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</si>
  <si>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</si>
  <si>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</si>
  <si>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</si>
  <si>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</si>
  <si>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</si>
  <si>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</si>
  <si>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</si>
  <si>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</si>
  <si>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</si>
  <si>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</si>
  <si>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</si>
  <si>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</si>
  <si>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</si>
  <si>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</si>
  <si>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</si>
  <si>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</si>
  <si>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</si>
  <si>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</si>
  <si>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</si>
  <si>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</si>
  <si>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</si>
  <si>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</si>
  <si>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</si>
  <si>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</si>
  <si>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</si>
  <si>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</si>
  <si>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</si>
  <si>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</si>
  <si>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</si>
  <si>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</si>
  <si>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</si>
  <si>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</si>
  <si>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</si>
  <si>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</si>
  <si>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</si>
  <si>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</si>
  <si>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</si>
  <si>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</si>
  <si>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</si>
  <si>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</si>
  <si>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</si>
  <si>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</si>
  <si>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</si>
  <si>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</si>
  <si>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</si>
  <si>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</si>
  <si>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</si>
  <si>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</si>
  <si>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</si>
  <si>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</si>
  <si>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</si>
  <si>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</si>
  <si>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</si>
  <si>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</si>
  <si>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</si>
  <si>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</si>
  <si>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</si>
  <si>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</si>
  <si>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</si>
  <si>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</si>
  <si>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</si>
  <si>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</si>
  <si>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</si>
  <si>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</si>
  <si>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</si>
  <si>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</si>
  <si>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</si>
  <si>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</si>
  <si>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</si>
  <si>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</si>
  <si>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</si>
  <si>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</si>
  <si>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</si>
  <si>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</si>
  <si>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</si>
  <si>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</si>
  <si>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</si>
  <si>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</si>
  <si>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</si>
  <si>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</si>
  <si>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</si>
  <si>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</si>
  <si>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</si>
  <si>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</si>
  <si>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</si>
  <si>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</si>
  <si>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</si>
  <si>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</si>
  <si>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</si>
  <si>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</si>
  <si>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</si>
  <si>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</si>
  <si>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</si>
  <si>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</si>
  <si>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</si>
  <si>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</si>
  <si>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</si>
  <si>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</si>
  <si>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</si>
  <si>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</si>
  <si>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</si>
  <si>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</si>
  <si>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</si>
  <si>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</si>
  <si>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</si>
  <si>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</si>
  <si>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</si>
  <si>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</si>
  <si>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</si>
  <si>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</si>
  <si>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</si>
  <si>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</si>
  <si>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</si>
  <si>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</si>
  <si>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</si>
  <si>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</si>
  <si>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</si>
  <si>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</si>
  <si>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</si>
  <si>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</si>
  <si>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</si>
  <si>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</si>
  <si>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</si>
  <si>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</si>
  <si>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</si>
  <si>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</si>
  <si>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</si>
  <si>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</si>
  <si>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</si>
  <si>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</si>
  <si>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</si>
  <si>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</si>
  <si>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</si>
  <si>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</si>
  <si>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</si>
  <si>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</si>
  <si>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</si>
  <si>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</si>
  <si>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</si>
  <si>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</si>
  <si>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</si>
  <si>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</si>
  <si>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</si>
  <si>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</si>
  <si>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</si>
  <si>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</si>
  <si>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</si>
  <si>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</si>
  <si>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</si>
  <si>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</si>
  <si>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</si>
  <si>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</si>
  <si>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</si>
  <si>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</si>
  <si>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</si>
  <si>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</si>
  <si>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</si>
  <si>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</si>
  <si>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</si>
  <si>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</si>
  <si>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</si>
  <si>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</si>
  <si>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</si>
  <si>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</si>
  <si>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</si>
  <si>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</si>
  <si>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</si>
  <si>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</si>
  <si>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</si>
  <si>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</si>
  <si>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</si>
  <si>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</si>
  <si>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</si>
  <si>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</si>
  <si>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</si>
  <si>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</si>
  <si>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</si>
  <si>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</si>
  <si>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</si>
  <si>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</si>
  <si>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</si>
  <si>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</si>
  <si>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</si>
  <si>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</si>
  <si>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</si>
  <si>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</si>
  <si>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</si>
  <si>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</si>
  <si>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</si>
  <si>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</si>
  <si>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</si>
  <si>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</si>
  <si>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</si>
  <si>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</si>
  <si>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</si>
  <si>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</si>
  <si>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</si>
  <si>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</si>
  <si>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</si>
  <si>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</si>
  <si>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</si>
  <si>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</si>
  <si>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</si>
  <si>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</si>
  <si>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</si>
  <si>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</si>
  <si>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</si>
  <si>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</si>
  <si>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</si>
  <si>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</si>
  <si>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</si>
  <si>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</si>
  <si>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</si>
  <si>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</si>
  <si>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</si>
  <si>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</si>
  <si>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</si>
  <si>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</si>
  <si>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</si>
  <si>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</si>
  <si>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</si>
  <si>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</si>
  <si>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</si>
  <si>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</si>
  <si>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</si>
  <si>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</si>
  <si>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</si>
  <si>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</si>
  <si>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</si>
  <si>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</si>
  <si>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</si>
  <si>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</si>
  <si>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</si>
  <si>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</si>
  <si>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</si>
  <si>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</si>
  <si>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</si>
  <si>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</si>
  <si>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</si>
  <si>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</si>
  <si>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</si>
  <si>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</si>
  <si>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</si>
  <si>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</si>
  <si>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</si>
  <si>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</si>
  <si>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</si>
  <si>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</si>
  <si>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</si>
  <si>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</si>
  <si>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</si>
  <si>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</si>
  <si>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</si>
  <si>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</si>
  <si>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</si>
  <si>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</si>
  <si>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</si>
  <si>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</si>
  <si>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</si>
  <si>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</si>
  <si>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</si>
  <si>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</si>
  <si>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</si>
  <si>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</si>
  <si>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</si>
  <si>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</si>
  <si>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</si>
  <si>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</si>
  <si>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</si>
  <si>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</si>
  <si>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</si>
  <si>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</si>
  <si>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</si>
  <si>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</si>
  <si>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</si>
  <si>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</si>
  <si>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</si>
  <si>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</si>
  <si>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</si>
  <si>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</si>
  <si>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</si>
  <si>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</si>
  <si>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</si>
  <si>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</si>
  <si>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</si>
  <si>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</si>
  <si>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</si>
  <si>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</si>
  <si>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</si>
  <si>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</si>
  <si>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</si>
  <si>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</si>
  <si>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</si>
  <si>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</si>
  <si>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</si>
  <si>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</si>
  <si>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</si>
  <si>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</si>
  <si>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</si>
  <si>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</si>
  <si>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</si>
  <si>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</si>
  <si>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</si>
  <si>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</si>
  <si>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</si>
  <si>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</si>
  <si>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</si>
  <si>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</si>
  <si>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</si>
  <si>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</si>
  <si>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</si>
  <si>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</si>
  <si>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</si>
  <si>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</si>
  <si>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</si>
  <si>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</si>
  <si>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</si>
  <si>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</si>
  <si>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</si>
  <si>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</si>
  <si>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</si>
  <si>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</si>
  <si>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</si>
  <si>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</si>
  <si>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</si>
  <si>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</si>
  <si>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</si>
  <si>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</si>
  <si>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</si>
  <si>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</si>
  <si>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</si>
  <si>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</si>
  <si>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</si>
  <si>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</si>
  <si>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</si>
  <si>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</si>
  <si>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</si>
  <si>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</si>
  <si>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</si>
  <si>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</si>
  <si>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</si>
  <si>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</si>
  <si>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</si>
  <si>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</si>
  <si>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</si>
  <si>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</si>
  <si>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</si>
  <si>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</si>
  <si>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</si>
  <si>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</si>
  <si>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</si>
  <si>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</si>
  <si>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</si>
  <si>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</si>
  <si>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</si>
  <si>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</si>
  <si>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</si>
  <si>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</si>
  <si>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</si>
  <si>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</si>
  <si>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</si>
  <si>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</si>
  <si>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</si>
  <si>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</si>
  <si>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</si>
  <si>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</si>
  <si>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</si>
  <si>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</si>
  <si>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</si>
  <si>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</si>
  <si>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</si>
  <si>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</si>
  <si>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</si>
  <si>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</si>
  <si>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</si>
  <si>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</si>
  <si>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</si>
  <si>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</si>
  <si>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</si>
  <si>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</si>
  <si>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</si>
  <si>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</si>
  <si>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</si>
  <si>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</si>
  <si>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</si>
  <si>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</si>
  <si>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</si>
  <si>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</si>
  <si>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</si>
  <si>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</si>
  <si>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</si>
  <si>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</si>
  <si>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</si>
  <si>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</si>
  <si>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</si>
  <si>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</si>
  <si>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</si>
  <si>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</si>
  <si>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</si>
  <si>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</si>
  <si>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</si>
  <si>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</si>
  <si>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</si>
  <si>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</si>
  <si>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</si>
  <si>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</si>
  <si>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</si>
  <si>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</si>
  <si>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</si>
  <si>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</si>
  <si>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</si>
  <si>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</si>
  <si>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</si>
  <si>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</si>
  <si>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</si>
  <si>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</si>
  <si>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</si>
  <si>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</si>
  <si>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</si>
  <si>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</si>
  <si>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</si>
  <si>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</si>
  <si>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</si>
  <si>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</si>
  <si>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</si>
  <si>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</si>
  <si>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</si>
  <si>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</si>
  <si>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</si>
  <si>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</si>
  <si>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</si>
  <si>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</si>
  <si>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</si>
  <si>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</si>
  <si>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</si>
  <si>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</si>
  <si>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</si>
  <si>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</si>
  <si>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</si>
  <si>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</si>
  <si>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</si>
  <si>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</si>
  <si>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</si>
  <si>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</si>
  <si>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</si>
  <si>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</si>
  <si>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</si>
  <si>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</si>
  <si>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</si>
  <si>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</si>
  <si>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</si>
  <si>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</si>
  <si>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</si>
  <si>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</si>
  <si>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</si>
  <si>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</si>
  <si>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</si>
  <si>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</si>
  <si>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</si>
  <si>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</si>
  <si>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</si>
  <si>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</si>
  <si>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</si>
  <si>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</si>
  <si>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</si>
  <si>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</si>
  <si>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</si>
  <si>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</si>
  <si>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</si>
  <si>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</si>
  <si>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</si>
  <si>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</si>
  <si>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</si>
  <si>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</si>
  <si>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</si>
  <si>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</si>
  <si>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</si>
  <si>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</si>
  <si>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</si>
  <si>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</si>
  <si>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</si>
  <si>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</si>
  <si>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</si>
  <si>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</si>
  <si>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</si>
  <si>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</si>
  <si>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</si>
  <si>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</si>
  <si>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</si>
  <si>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</si>
  <si>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</si>
  <si>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</si>
  <si>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</si>
  <si>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</si>
  <si>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</si>
  <si>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</si>
  <si>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</si>
  <si>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</si>
  <si>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</si>
  <si>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</si>
  <si>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</si>
  <si>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</si>
  <si>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</si>
  <si>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</si>
  <si>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</si>
  <si>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</si>
  <si>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</si>
  <si>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</si>
  <si>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</si>
  <si>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</si>
  <si>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</si>
  <si>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</si>
  <si>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</si>
  <si>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</si>
  <si>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</si>
  <si>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</si>
  <si>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</si>
  <si>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</si>
  <si>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</si>
  <si>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</si>
  <si>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</si>
  <si>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</si>
  <si>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</si>
  <si>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</si>
  <si>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</si>
  <si>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</si>
  <si>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</si>
  <si>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</si>
  <si>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</si>
  <si>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</si>
  <si>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</si>
  <si>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</si>
  <si>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</si>
  <si>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</si>
  <si>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</si>
  <si>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</si>
  <si>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</si>
  <si>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</si>
  <si>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</si>
  <si>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</si>
  <si>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</si>
  <si>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</si>
  <si>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</si>
  <si>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</si>
  <si>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</si>
  <si>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</si>
  <si>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</si>
  <si>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</si>
  <si>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</si>
  <si>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</si>
  <si>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</si>
  <si>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</si>
  <si>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</si>
  <si>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</si>
  <si>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</si>
  <si>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</si>
  <si>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</si>
  <si>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</si>
  <si>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</si>
  <si>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</si>
  <si>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</si>
  <si>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</si>
  <si>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</si>
  <si>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</si>
  <si>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</si>
  <si>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</si>
  <si>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</si>
  <si>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</si>
  <si>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</si>
  <si>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</si>
  <si>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</si>
  <si>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</si>
  <si>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</si>
  <si>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</si>
  <si>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</si>
  <si>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</si>
  <si>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</si>
  <si>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</si>
  <si>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</si>
  <si>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</si>
  <si>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</si>
  <si>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</si>
  <si>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</si>
  <si>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</si>
  <si>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</si>
  <si>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</si>
  <si>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</si>
  <si>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</si>
  <si>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</si>
  <si>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</si>
  <si>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</si>
  <si>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</si>
  <si>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</si>
  <si>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</si>
  <si>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</si>
  <si>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</si>
  <si>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</si>
  <si>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</si>
  <si>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</si>
  <si>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</si>
  <si>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</si>
  <si>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</si>
  <si>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</si>
  <si>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</si>
  <si>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</si>
  <si>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</si>
  <si>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</si>
  <si>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</si>
  <si>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</si>
  <si>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</si>
  <si>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</si>
  <si>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</si>
  <si>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</si>
  <si>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</si>
  <si>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</si>
  <si>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</si>
  <si>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</si>
  <si>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</si>
  <si>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</si>
  <si>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</si>
  <si>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</si>
  <si>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</si>
  <si>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</si>
  <si>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</si>
  <si>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</si>
  <si>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</si>
  <si>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</si>
  <si>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</si>
  <si>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</si>
  <si>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</si>
  <si>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</si>
  <si>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</si>
  <si>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</si>
  <si>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</si>
  <si>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</si>
  <si>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</si>
  <si>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</si>
  <si>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</si>
  <si>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</si>
  <si>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</si>
  <si>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</si>
  <si>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</si>
  <si>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</si>
  <si>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</si>
  <si>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</si>
  <si>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</si>
  <si>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</si>
  <si>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</si>
  <si>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</si>
  <si>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</si>
  <si>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</si>
  <si>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</si>
  <si>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</si>
  <si>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</si>
  <si>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</si>
  <si>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</si>
  <si>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</si>
  <si>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</si>
  <si>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</si>
  <si>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</si>
  <si>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</si>
  <si>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</si>
  <si>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</si>
  <si>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</si>
  <si>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</si>
  <si>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</si>
  <si>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</si>
  <si>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</si>
  <si>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</si>
  <si>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</si>
  <si>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</si>
  <si>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</si>
  <si>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</si>
  <si>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</si>
  <si>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</si>
  <si>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</si>
  <si>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</si>
  <si>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</si>
  <si>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</si>
  <si>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</si>
  <si>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</si>
  <si>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</si>
  <si>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</si>
  <si>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</si>
  <si>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</si>
  <si>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</si>
  <si>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</si>
  <si>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</si>
  <si>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</si>
  <si>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</si>
  <si>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</si>
  <si>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</si>
  <si>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</si>
  <si>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</si>
  <si>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</si>
  <si>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</si>
  <si>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</si>
  <si>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</si>
  <si>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</si>
  <si>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</si>
  <si>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</si>
  <si>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</si>
  <si>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</si>
  <si>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</si>
  <si>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</si>
  <si>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</si>
  <si>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</si>
  <si>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</si>
  <si>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</si>
  <si>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</si>
  <si>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</si>
  <si>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</si>
  <si>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</si>
  <si>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</si>
  <si>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</si>
  <si>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</si>
  <si>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</si>
  <si>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</si>
  <si>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</si>
  <si>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</si>
  <si>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</si>
  <si>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</si>
  <si>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</si>
  <si>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</si>
  <si>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</si>
  <si>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</si>
  <si>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</si>
  <si>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</si>
  <si>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</si>
  <si>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</si>
  <si>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</si>
  <si>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</si>
  <si>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</si>
  <si>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</si>
  <si>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</si>
  <si>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</si>
  <si>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</si>
  <si>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</si>
  <si>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</si>
  <si>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</si>
  <si>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</si>
  <si>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</si>
  <si>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</si>
  <si>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</si>
  <si>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</si>
  <si>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</si>
  <si>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</si>
  <si>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</si>
  <si>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</si>
  <si>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</si>
  <si>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</si>
  <si>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</si>
  <si>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</si>
  <si>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</si>
  <si>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</si>
  <si>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</si>
  <si>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</si>
  <si>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</si>
  <si>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</si>
  <si>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</si>
  <si>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</si>
  <si>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</si>
  <si>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</si>
  <si>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</si>
  <si>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</si>
  <si>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</si>
  <si>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</si>
  <si>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</si>
  <si>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</si>
  <si>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</si>
  <si>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</si>
  <si>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</si>
  <si>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</si>
  <si>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</si>
  <si>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</si>
  <si>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</si>
  <si>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</si>
  <si>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</si>
  <si>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</si>
  <si>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</si>
  <si>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</si>
  <si>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</si>
  <si>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</si>
  <si>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</si>
  <si>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</si>
  <si>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</si>
  <si>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</si>
  <si>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</si>
  <si>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</si>
  <si>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</si>
  <si>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</si>
  <si>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</si>
  <si>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</si>
  <si>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</si>
  <si>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</si>
  <si>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</si>
  <si>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</si>
  <si>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</si>
  <si>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</si>
  <si>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</si>
  <si>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</si>
  <si>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</si>
  <si>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</si>
  <si>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</si>
  <si>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</si>
  <si>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</si>
  <si>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</si>
  <si>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</si>
  <si>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</si>
  <si>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</si>
  <si>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</si>
  <si>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</si>
  <si>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</si>
  <si>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</si>
  <si>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</si>
  <si>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</si>
  <si>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</si>
  <si>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</si>
  <si>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</si>
  <si>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</si>
  <si>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</si>
  <si>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</si>
  <si>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</si>
  <si>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</si>
  <si>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</si>
  <si>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</si>
  <si>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</si>
  <si>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</si>
  <si>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</si>
  <si>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</si>
  <si>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</si>
  <si>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</si>
  <si>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</si>
  <si>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</si>
  <si>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</si>
  <si>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</si>
  <si>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</si>
  <si>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</si>
  <si>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</si>
  <si>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</si>
  <si>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</si>
  <si>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</si>
  <si>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</si>
  <si>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</si>
  <si>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</si>
  <si>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</si>
  <si>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</si>
  <si>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</si>
  <si>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</si>
  <si>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</si>
  <si>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</si>
  <si>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</si>
  <si>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</si>
  <si>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</si>
  <si>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</si>
  <si>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</si>
  <si>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</si>
  <si>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</si>
  <si>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</si>
  <si>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</si>
  <si>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</si>
  <si>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</si>
  <si>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</si>
  <si>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</si>
  <si>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</si>
  <si>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</si>
  <si>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</si>
  <si>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</si>
  <si>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</si>
  <si>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</si>
  <si>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</si>
  <si>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</si>
  <si>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</si>
  <si>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</si>
  <si>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</si>
  <si>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</si>
  <si>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</si>
  <si>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</si>
  <si>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</si>
  <si>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</si>
  <si>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</si>
  <si>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</si>
  <si>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</si>
  <si>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</si>
  <si>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</si>
  <si>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</si>
  <si>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</si>
  <si>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</si>
  <si>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</si>
  <si>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</si>
  <si>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</si>
  <si>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</si>
  <si>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</si>
  <si>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</si>
  <si>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</si>
  <si>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</si>
  <si>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</si>
  <si>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</si>
  <si>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</si>
  <si>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</si>
  <si>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</si>
  <si>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</si>
  <si>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</si>
  <si>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</si>
  <si>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</si>
  <si>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</si>
  <si>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</si>
  <si>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</si>
  <si>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</si>
  <si>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</si>
  <si>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</si>
  <si>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</si>
  <si>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</si>
  <si>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</si>
  <si>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</si>
  <si>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</si>
  <si>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</si>
  <si>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</si>
  <si>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</si>
  <si>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</si>
  <si>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</si>
  <si>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</si>
  <si>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</si>
  <si>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</si>
  <si>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</si>
  <si>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</si>
  <si>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</si>
  <si>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</si>
  <si>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</si>
  <si>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</si>
  <si>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</si>
  <si>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</si>
  <si>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</si>
  <si>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</si>
  <si>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</si>
  <si>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</si>
  <si>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</si>
  <si>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</si>
  <si>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</si>
  <si>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</si>
  <si>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</si>
  <si>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</si>
  <si>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</si>
  <si>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</si>
  <si>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</si>
  <si>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</si>
  <si>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</si>
  <si>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</si>
  <si>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</si>
  <si>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</si>
  <si>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</si>
  <si>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</si>
  <si>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</si>
  <si>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</si>
  <si>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</si>
  <si>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</si>
  <si>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</si>
  <si>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</si>
  <si>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</si>
  <si>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</si>
  <si>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</si>
  <si>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</si>
  <si>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</si>
  <si>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</si>
  <si>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</si>
  <si>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</si>
  <si>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</si>
  <si>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</si>
  <si>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</si>
  <si>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</si>
  <si>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</si>
  <si>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</si>
  <si>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</si>
  <si>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</si>
  <si>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</si>
  <si>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</si>
  <si>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</si>
  <si>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</si>
  <si>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</si>
  <si>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</si>
  <si>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</si>
  <si>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</si>
  <si>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</si>
  <si>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</si>
  <si>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</si>
  <si>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</si>
  <si>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</si>
  <si>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</si>
  <si>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</si>
  <si>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</si>
  <si>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</si>
  <si>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</si>
  <si>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</si>
  <si>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</si>
  <si>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</si>
  <si>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</si>
  <si>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</si>
  <si>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</si>
  <si>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</si>
  <si>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</si>
  <si>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</si>
  <si>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</si>
  <si>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</si>
  <si>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</si>
  <si>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</si>
  <si>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</si>
  <si>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</si>
  <si>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</si>
  <si>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</si>
  <si>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</si>
  <si>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</si>
  <si>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</si>
  <si>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</si>
  <si>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</si>
  <si>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</si>
  <si>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</si>
  <si>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</si>
  <si>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</si>
  <si>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</si>
  <si>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</si>
  <si>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</si>
  <si>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</si>
  <si>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</si>
  <si>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</si>
  <si>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</si>
  <si>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</si>
  <si>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</si>
  <si>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</si>
  <si>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</si>
  <si>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</si>
  <si>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</si>
  <si>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</si>
  <si>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</si>
  <si>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</si>
  <si>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</si>
  <si>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</si>
  <si>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</si>
  <si>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</si>
  <si>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</si>
  <si>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</si>
  <si>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</si>
  <si>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</si>
  <si>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</si>
  <si>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</si>
  <si>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</si>
  <si>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</si>
  <si>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</si>
  <si>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</si>
  <si>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</si>
  <si>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</si>
  <si>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</si>
  <si>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</si>
  <si>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</si>
  <si>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</si>
  <si>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</si>
  <si>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</si>
  <si>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</si>
  <si>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</si>
  <si>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</si>
  <si>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</si>
  <si>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</si>
  <si>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</si>
  <si>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</si>
  <si>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</si>
  <si>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</si>
  <si>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</si>
  <si>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</si>
  <si>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</si>
  <si>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</si>
  <si>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</si>
  <si>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</si>
  <si>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</si>
  <si>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</si>
  <si>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</si>
  <si>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</si>
  <si>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</si>
  <si>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</si>
  <si>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</si>
  <si>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</si>
  <si>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</si>
  <si>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</si>
  <si>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</si>
  <si>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</si>
  <si>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</si>
  <si>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</si>
  <si>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</si>
  <si>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</si>
  <si>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</si>
  <si>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</si>
  <si>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</si>
  <si>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</si>
  <si>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</si>
  <si>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</si>
  <si>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</si>
  <si>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</si>
  <si>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</si>
  <si>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</si>
  <si>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</si>
  <si>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</si>
  <si>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</si>
  <si>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</si>
  <si>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</si>
  <si>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</si>
  <si>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</si>
  <si>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</si>
  <si>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</si>
  <si>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</si>
  <si>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</si>
  <si>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</si>
  <si>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</si>
  <si>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</si>
  <si>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</si>
  <si>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</si>
  <si>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</si>
  <si>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</si>
  <si>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</si>
  <si>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</si>
  <si>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</si>
  <si>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</si>
  <si>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</si>
  <si>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</si>
  <si>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</si>
  <si>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</si>
  <si>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</si>
  <si>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</si>
  <si>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</si>
  <si>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</si>
  <si>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</si>
  <si>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</si>
  <si>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</si>
  <si>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</si>
  <si>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</si>
  <si>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</si>
  <si>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</si>
  <si>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</si>
  <si>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</si>
  <si>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</si>
  <si>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</si>
  <si>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</si>
  <si>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</si>
  <si>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</si>
  <si>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</si>
  <si>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</si>
  <si>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</si>
  <si>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</si>
  <si>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</si>
  <si>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</si>
  <si>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</si>
  <si>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</si>
  <si>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</si>
  <si>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</si>
  <si>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</si>
  <si>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</si>
  <si>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</si>
  <si>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</si>
  <si>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</si>
  <si>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</si>
  <si>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</si>
  <si>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</si>
  <si>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</si>
  <si>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</si>
  <si>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</si>
  <si>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</si>
  <si>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</si>
  <si>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</si>
  <si>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</si>
  <si>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</si>
  <si>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</si>
  <si>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</si>
  <si>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</si>
  <si>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</si>
  <si>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</si>
  <si>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</si>
  <si>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</si>
  <si>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</si>
  <si>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</si>
  <si>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</si>
  <si>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</si>
  <si>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</si>
  <si>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</si>
  <si>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</si>
  <si>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</si>
  <si>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</si>
  <si>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</si>
  <si>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</si>
  <si>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</si>
  <si>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</si>
  <si>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</si>
  <si>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</si>
  <si>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</si>
  <si>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</si>
  <si>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</si>
  <si>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</si>
  <si>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</si>
  <si>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</si>
  <si>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</si>
  <si>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</si>
  <si>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</si>
  <si>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</si>
  <si>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</si>
  <si>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</si>
  <si>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</si>
  <si>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</si>
  <si>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</si>
  <si>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</si>
  <si>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</si>
  <si>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</si>
  <si>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</si>
  <si>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</si>
  <si>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</si>
  <si>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</si>
  <si>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</si>
  <si>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</si>
  <si>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</si>
  <si>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</si>
  <si>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</si>
  <si>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</si>
  <si>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</si>
  <si>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</si>
  <si>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</si>
  <si>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</si>
  <si>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</si>
  <si>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</si>
  <si>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</si>
  <si>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</si>
  <si>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</si>
  <si>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</si>
  <si>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</si>
  <si>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</si>
  <si>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</si>
  <si>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</si>
  <si>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</si>
  <si>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</si>
  <si>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</si>
  <si>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</si>
  <si>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</si>
  <si>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</si>
  <si>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</si>
  <si>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</si>
  <si>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</si>
  <si>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</si>
  <si>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</si>
  <si>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</si>
  <si>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</si>
  <si>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</si>
  <si>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</si>
  <si>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</si>
  <si>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</si>
  <si>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</si>
  <si>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</si>
  <si>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</si>
  <si>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</si>
  <si>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</si>
  <si>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</si>
  <si>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</si>
  <si>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</si>
  <si>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</si>
  <si>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</si>
  <si>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</si>
  <si>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</si>
  <si>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</si>
  <si>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</si>
  <si>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</si>
  <si>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</si>
  <si>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</si>
  <si>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</si>
  <si>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</si>
  <si>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</si>
  <si>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</si>
  <si>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</si>
  <si>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</si>
  <si>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</si>
  <si>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</si>
  <si>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</si>
  <si>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</si>
  <si>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</si>
  <si>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</si>
  <si>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</si>
  <si>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</si>
  <si>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</si>
  <si>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</si>
  <si>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</si>
  <si>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</si>
  <si>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</si>
  <si>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</si>
  <si>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</si>
  <si>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</si>
  <si>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</si>
  <si>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</si>
  <si>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</si>
  <si>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</si>
  <si>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</si>
  <si>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</si>
  <si>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</si>
  <si>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</si>
  <si>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</si>
  <si>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</si>
  <si>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</si>
  <si>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</si>
  <si>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</si>
  <si>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</si>
  <si>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</si>
  <si>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</si>
  <si>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</si>
  <si>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</si>
  <si>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</si>
  <si>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</si>
  <si>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</si>
  <si>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</si>
  <si>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</si>
  <si>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</si>
  <si>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</si>
  <si>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</si>
  <si>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</si>
  <si>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</si>
  <si>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</si>
  <si>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</si>
  <si>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</si>
  <si>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</si>
  <si>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</si>
  <si>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</si>
  <si>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</si>
  <si>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</si>
  <si>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</si>
  <si>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</si>
  <si>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</si>
  <si>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</si>
  <si>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</si>
  <si>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</si>
  <si>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</si>
  <si>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</si>
  <si>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</si>
  <si>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</si>
  <si>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</si>
  <si>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</si>
  <si>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</si>
  <si>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</si>
  <si>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</si>
  <si>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</si>
  <si>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</si>
  <si>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</si>
  <si>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</si>
  <si>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</si>
  <si>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</si>
  <si>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</si>
  <si>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</si>
  <si>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</si>
  <si>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</si>
  <si>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</si>
  <si>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</si>
  <si>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</si>
  <si>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</si>
  <si>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</si>
  <si>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</si>
  <si>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</si>
  <si>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</si>
  <si>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</si>
  <si>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</si>
  <si>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</si>
  <si>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</si>
  <si>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</si>
  <si>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</si>
  <si>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</si>
  <si>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</si>
  <si>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</si>
  <si>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</si>
  <si>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</si>
  <si>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</si>
  <si>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</si>
  <si>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</si>
  <si>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</si>
  <si>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</si>
  <si>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</si>
  <si>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</si>
  <si>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</si>
  <si>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</si>
  <si>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</si>
  <si>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</si>
  <si>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</si>
  <si>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</si>
  <si>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</si>
  <si>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</si>
  <si>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</si>
  <si>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</si>
  <si>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</si>
  <si>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</si>
  <si>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</si>
  <si>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</si>
  <si>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</si>
  <si>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</si>
  <si>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</si>
  <si>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</si>
  <si>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</si>
  <si>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</si>
  <si>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</si>
  <si>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</si>
  <si>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</si>
  <si>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</si>
  <si>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</si>
  <si>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</si>
  <si>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</si>
  <si>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</si>
  <si>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</si>
  <si>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</si>
  <si>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</si>
  <si>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</si>
  <si>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</si>
  <si>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</si>
  <si>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</si>
  <si>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</si>
  <si>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</si>
  <si>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</si>
  <si>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</si>
  <si>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</si>
  <si>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</si>
  <si>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</si>
  <si>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</si>
  <si>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</si>
  <si>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</si>
  <si>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</si>
  <si>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</si>
  <si>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</si>
  <si>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</si>
  <si>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</si>
  <si>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</si>
  <si>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</si>
  <si>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</si>
  <si>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</si>
  <si>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</si>
  <si>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</si>
  <si>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</si>
  <si>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</si>
  <si>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</si>
  <si>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</si>
  <si>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</si>
  <si>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</si>
  <si>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</si>
  <si>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</si>
  <si>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</si>
  <si>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</si>
  <si>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</si>
  <si>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</si>
  <si>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</si>
  <si>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</si>
  <si>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</si>
  <si>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</si>
  <si>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</si>
  <si>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</si>
  <si>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</si>
  <si>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</si>
  <si>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</si>
  <si>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</si>
  <si>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</si>
  <si>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</si>
  <si>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</si>
  <si>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</si>
  <si>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</si>
  <si>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</si>
  <si>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</si>
  <si>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</si>
  <si>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</si>
  <si>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</si>
  <si>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</si>
  <si>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</si>
  <si>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</si>
  <si>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</si>
  <si>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</si>
  <si>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</si>
  <si>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</si>
  <si>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</si>
  <si>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</si>
  <si>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</si>
  <si>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</si>
  <si>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</si>
  <si>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</si>
  <si>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</si>
  <si>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</si>
  <si>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</si>
  <si>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</si>
  <si>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</si>
  <si>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</si>
  <si>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</si>
  <si>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</si>
  <si>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</si>
  <si>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</si>
  <si>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</si>
  <si>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</si>
  <si>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</si>
  <si>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</si>
  <si>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</si>
  <si>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</si>
  <si>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</si>
  <si>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</si>
  <si>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</si>
  <si>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</si>
  <si>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</si>
  <si>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</si>
  <si>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</si>
  <si>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</si>
  <si>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</si>
  <si>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</si>
  <si>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</si>
  <si>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</si>
  <si>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</si>
  <si>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</si>
  <si>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</si>
  <si>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</si>
  <si>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</si>
  <si>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</si>
  <si>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</si>
  <si>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</si>
  <si>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</si>
  <si>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</si>
  <si>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</si>
  <si>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</si>
  <si>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</si>
  <si>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</si>
  <si>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</si>
  <si>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</si>
  <si>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</si>
  <si>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</si>
  <si>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</si>
  <si>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</si>
  <si>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</si>
  <si>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</si>
  <si>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</si>
  <si>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</si>
  <si>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</si>
  <si>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</si>
  <si>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</si>
  <si>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</si>
  <si>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</si>
  <si>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</si>
  <si>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</si>
  <si>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</si>
  <si>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</si>
  <si>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</si>
  <si>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</si>
  <si>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</si>
  <si>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</si>
  <si>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</si>
  <si>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</si>
  <si>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</si>
  <si>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</si>
  <si>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</si>
  <si>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</si>
  <si>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</si>
  <si>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</si>
  <si>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</si>
  <si>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</si>
  <si>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</si>
  <si>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</si>
  <si>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</si>
  <si>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</si>
  <si>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</si>
  <si>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</si>
  <si>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</si>
  <si>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</si>
  <si>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</si>
  <si>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</si>
  <si>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</si>
  <si>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</si>
  <si>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</si>
  <si>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</si>
  <si>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</si>
  <si>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</si>
  <si>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</si>
  <si>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</si>
  <si>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</si>
  <si>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</si>
  <si>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</si>
  <si>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</si>
  <si>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</si>
  <si>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</si>
  <si>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</si>
  <si>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</si>
  <si>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</si>
  <si>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</si>
  <si>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</si>
  <si>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</si>
  <si>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</si>
  <si>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</si>
  <si>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</si>
  <si>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</si>
  <si>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</si>
  <si>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</si>
  <si>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</si>
  <si>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</si>
  <si>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</si>
  <si>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</si>
  <si>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</si>
  <si>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</si>
  <si>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</si>
  <si>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</si>
  <si>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</si>
  <si>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</si>
  <si>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</si>
  <si>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</si>
  <si>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</si>
  <si>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</si>
  <si>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</si>
  <si>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</si>
  <si>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</si>
  <si>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</si>
  <si>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</si>
  <si>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</si>
  <si>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</si>
  <si>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</si>
  <si>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</si>
  <si>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</si>
  <si>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</si>
  <si>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</si>
  <si>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</si>
  <si>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</si>
  <si>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</si>
  <si>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</si>
  <si>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</si>
  <si>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</si>
  <si>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</si>
  <si>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</si>
  <si>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</si>
  <si>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</si>
  <si>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</si>
  <si>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</si>
  <si>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</si>
  <si>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</si>
  <si>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</si>
  <si>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</si>
  <si>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</si>
  <si>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</si>
  <si>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</si>
  <si>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</si>
  <si>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</si>
  <si>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</si>
  <si>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</si>
  <si>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</si>
  <si>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</si>
  <si>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</si>
  <si>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</si>
  <si>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</si>
  <si>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</si>
  <si>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</si>
  <si>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</si>
  <si>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</si>
  <si>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</si>
  <si>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</si>
  <si>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</si>
  <si>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</si>
  <si>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</si>
  <si>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</si>
  <si>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</si>
  <si>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</si>
  <si>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</si>
  <si>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</si>
  <si>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</si>
  <si>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</si>
  <si>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</si>
  <si>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</si>
  <si>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</si>
  <si>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</si>
  <si>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</si>
  <si>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</si>
  <si>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</si>
  <si>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</si>
  <si>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</si>
  <si>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</si>
  <si>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</si>
  <si>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</si>
  <si>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</si>
  <si>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</si>
  <si>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</si>
  <si>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</si>
  <si>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</si>
  <si>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</si>
  <si>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</si>
  <si>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</si>
  <si>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</si>
  <si>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</si>
  <si>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</si>
  <si>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</si>
  <si>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</si>
  <si>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</si>
  <si>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</si>
  <si>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</si>
  <si>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</si>
  <si>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</si>
  <si>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</si>
  <si>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</si>
  <si>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</si>
  <si>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</si>
  <si>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</si>
  <si>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</si>
  <si>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</si>
  <si>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</si>
  <si>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</si>
  <si>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</si>
  <si>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</si>
  <si>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</si>
  <si>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</si>
  <si>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</si>
  <si>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</si>
  <si>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</si>
  <si>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</si>
  <si>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</si>
  <si>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</si>
  <si>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</si>
  <si>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</si>
  <si>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</si>
  <si>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</si>
  <si>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</si>
  <si>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</si>
  <si>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</si>
  <si>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</si>
  <si>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</si>
  <si>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</si>
  <si>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</si>
  <si>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</si>
  <si>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</si>
  <si>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</si>
  <si>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</si>
  <si>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</si>
  <si>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</si>
  <si>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</si>
  <si>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</si>
  <si>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</si>
  <si>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</si>
  <si>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</si>
  <si>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</si>
  <si>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</si>
  <si>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</si>
  <si>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</si>
  <si>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</si>
  <si>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</si>
  <si>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</si>
  <si>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</si>
  <si>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</si>
  <si>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</si>
  <si>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</si>
  <si>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</si>
  <si>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</si>
  <si>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</si>
  <si>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</si>
  <si>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</si>
  <si>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</si>
  <si>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</si>
  <si>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</si>
  <si>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</si>
  <si>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</si>
  <si>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</si>
  <si>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</si>
  <si>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</si>
  <si>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</si>
  <si>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</si>
  <si>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</si>
  <si>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</si>
  <si>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</si>
  <si>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</si>
  <si>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</si>
  <si>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</si>
  <si>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</si>
  <si>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</si>
  <si>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</si>
  <si>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</si>
  <si>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</si>
  <si>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</si>
  <si>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</si>
  <si>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</si>
  <si>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</si>
  <si>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</si>
  <si>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</si>
  <si>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</si>
  <si>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</si>
  <si>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</si>
  <si>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</si>
  <si>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</si>
  <si>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</si>
  <si>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</si>
  <si>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</si>
  <si>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</si>
  <si>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</si>
  <si>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</si>
  <si>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</si>
  <si>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</si>
  <si>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</si>
  <si>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</si>
  <si>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</si>
  <si>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</si>
  <si>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</si>
  <si>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</si>
  <si>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</si>
  <si>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</si>
  <si>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</si>
  <si>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</si>
  <si>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</si>
  <si>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</si>
  <si>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</si>
  <si>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</si>
  <si>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</si>
  <si>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</si>
  <si>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</si>
  <si>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</si>
  <si>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</si>
  <si>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</si>
  <si>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</si>
  <si>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</si>
  <si>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</si>
  <si>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</si>
  <si>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</si>
  <si>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</si>
  <si>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</si>
  <si>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</si>
  <si>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</si>
  <si>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</si>
  <si>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</si>
  <si>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</si>
  <si>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</si>
  <si>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</si>
  <si>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</si>
  <si>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</si>
  <si>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</si>
  <si>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</si>
  <si>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</si>
  <si>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</si>
  <si>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</si>
  <si>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</si>
  <si>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</si>
  <si>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</si>
  <si>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</si>
  <si>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</si>
  <si>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</si>
  <si>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</si>
  <si>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</si>
  <si>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</si>
  <si>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</si>
  <si>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</si>
  <si>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</si>
  <si>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</si>
  <si>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</si>
  <si>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</si>
  <si>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</si>
  <si>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</si>
  <si>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</si>
  <si>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</si>
  <si>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</si>
  <si>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</si>
  <si>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</si>
  <si>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</si>
  <si>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</si>
  <si>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</si>
  <si>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</si>
  <si>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</si>
  <si>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</si>
  <si>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</si>
  <si>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</si>
  <si>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</si>
  <si>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</si>
  <si>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</si>
  <si>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</si>
  <si>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</si>
  <si>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</si>
  <si>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</si>
  <si>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</si>
  <si>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</si>
  <si>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</si>
  <si>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</si>
  <si>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</si>
  <si>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</si>
  <si>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</si>
  <si>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</si>
  <si>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</si>
  <si>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</si>
  <si>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</si>
  <si>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</si>
  <si>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</si>
  <si>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</si>
  <si>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</si>
  <si>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</si>
  <si>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</si>
  <si>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</si>
  <si>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</si>
  <si>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</si>
  <si>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</si>
  <si>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</si>
  <si>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</si>
  <si>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</si>
  <si>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</si>
  <si>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</si>
  <si>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</si>
  <si>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</si>
  <si>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</si>
  <si>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</si>
  <si>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</si>
  <si>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</si>
  <si>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</si>
  <si>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</si>
  <si>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</si>
  <si>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</si>
  <si>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</si>
  <si>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</si>
  <si>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</si>
  <si>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</si>
  <si>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</si>
  <si>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</si>
  <si>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</si>
  <si>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</si>
  <si>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</si>
  <si>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</si>
  <si>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</si>
  <si>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</si>
  <si>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</si>
  <si>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</si>
  <si>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</si>
  <si>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</si>
  <si>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</si>
  <si>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</si>
  <si>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</si>
  <si>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</si>
  <si>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</si>
  <si>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</si>
  <si>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</si>
  <si>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</si>
  <si>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</si>
  <si>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</si>
  <si>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</si>
  <si>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</si>
  <si>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</si>
  <si>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</si>
  <si>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</si>
  <si>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</si>
  <si>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</si>
  <si>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</si>
  <si>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</si>
  <si>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</si>
  <si>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</si>
  <si>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</si>
  <si>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</si>
  <si>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</si>
  <si>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</si>
  <si>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</si>
  <si>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</si>
  <si>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</si>
  <si>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</si>
  <si>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</si>
  <si>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</si>
  <si>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</si>
  <si>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</si>
  <si>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</si>
  <si>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</si>
  <si>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</si>
  <si>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</si>
  <si>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</si>
  <si>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</si>
  <si>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</si>
  <si>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</si>
  <si>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</si>
  <si>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</si>
  <si>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</si>
  <si>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</si>
  <si>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</si>
  <si>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</si>
  <si>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</si>
  <si>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</si>
  <si>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</si>
  <si>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</si>
  <si>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</si>
  <si>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</si>
  <si>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</si>
  <si>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</si>
  <si>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</si>
  <si>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</si>
  <si>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</si>
  <si>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</si>
  <si>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</si>
  <si>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</si>
  <si>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</si>
  <si>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</si>
  <si>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</si>
  <si>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</si>
  <si>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</si>
  <si>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</si>
  <si>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</si>
  <si>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</si>
  <si>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</si>
  <si>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</si>
  <si>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</si>
  <si>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</si>
  <si>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</si>
  <si>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</si>
  <si>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</si>
  <si>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</si>
  <si>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</si>
  <si>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</si>
  <si>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</si>
  <si>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</si>
  <si>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</si>
  <si>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</si>
  <si>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</si>
  <si>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</si>
  <si>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</si>
  <si>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</si>
  <si>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</si>
  <si>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</si>
  <si>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</si>
  <si>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</si>
  <si>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</si>
  <si>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</si>
  <si>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</si>
  <si>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</si>
  <si>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</si>
  <si>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</si>
  <si>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</si>
  <si>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</si>
  <si>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</si>
  <si>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</si>
  <si>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</si>
  <si>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</si>
  <si>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</si>
  <si>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</si>
  <si>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</si>
  <si>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</si>
  <si>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</si>
  <si>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</si>
  <si>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</si>
  <si>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</si>
  <si>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</si>
  <si>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</si>
  <si>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</si>
  <si>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</si>
  <si>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</si>
  <si>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</si>
  <si>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</si>
  <si>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</si>
  <si>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</si>
  <si>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</si>
  <si>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</si>
  <si>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</si>
  <si>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</si>
  <si>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</si>
  <si>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</si>
  <si>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</si>
  <si>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</si>
  <si>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</si>
  <si>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</si>
  <si>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</si>
  <si>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</si>
  <si>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</si>
  <si>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</si>
  <si>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</si>
  <si>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</si>
  <si>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</si>
  <si>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</si>
  <si>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</si>
  <si>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</si>
  <si>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</si>
  <si>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</si>
  <si>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</si>
  <si>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</si>
  <si>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</si>
  <si>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</si>
  <si>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</si>
  <si>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</si>
  <si>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</si>
  <si>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</si>
  <si>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</si>
  <si>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</si>
  <si>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</si>
  <si>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</si>
  <si>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</si>
  <si>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</si>
  <si>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</si>
  <si>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</si>
  <si>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</si>
  <si>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</si>
  <si>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</si>
  <si>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</si>
  <si>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</si>
  <si>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</si>
  <si>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</si>
  <si>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</si>
  <si>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</si>
  <si>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</si>
  <si>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</si>
  <si>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</si>
  <si>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</si>
  <si>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</si>
  <si>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</si>
  <si>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</si>
  <si>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</si>
  <si>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</si>
  <si>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</si>
  <si>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</si>
  <si>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</si>
  <si>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</si>
  <si>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</si>
  <si>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</si>
  <si>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</si>
  <si>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</si>
  <si>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</si>
  <si>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</si>
  <si>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</si>
  <si>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</si>
  <si>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</si>
  <si>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</si>
  <si>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</si>
  <si>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</si>
  <si>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</si>
  <si>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</si>
  <si>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</si>
  <si>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</si>
  <si>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</si>
  <si>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</si>
  <si>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</si>
  <si>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</si>
  <si>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</si>
  <si>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</si>
  <si>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</si>
  <si>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</si>
  <si>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</si>
  <si>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</si>
  <si>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</si>
  <si>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</si>
  <si>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</si>
  <si>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</si>
  <si>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</si>
  <si>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</si>
  <si>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</si>
  <si>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</si>
  <si>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</si>
  <si>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</si>
  <si>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</si>
  <si>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</si>
  <si>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</si>
  <si>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</si>
  <si>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</si>
  <si>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</si>
  <si>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</si>
  <si>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</si>
  <si>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</si>
  <si>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</si>
  <si>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</si>
  <si>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</si>
  <si>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</si>
  <si>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</si>
  <si>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</si>
  <si>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</si>
  <si>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</si>
  <si>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</si>
  <si>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</si>
  <si>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</si>
  <si>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</si>
  <si>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</si>
  <si>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</si>
  <si>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</si>
  <si>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</si>
  <si>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</si>
  <si>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</si>
  <si>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</si>
  <si>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</si>
  <si>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</si>
  <si>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</si>
  <si>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</si>
  <si>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</si>
  <si>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</si>
  <si>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</si>
  <si>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</si>
  <si>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</si>
  <si>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</si>
  <si>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</si>
  <si>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</si>
  <si>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</si>
  <si>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</si>
  <si>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</si>
  <si>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</si>
  <si>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</si>
  <si>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</si>
  <si>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</si>
  <si>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</si>
  <si>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</si>
  <si>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</si>
  <si>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</si>
  <si>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</si>
  <si>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</si>
  <si>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</si>
  <si>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</si>
  <si>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</si>
  <si>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</si>
  <si>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</si>
  <si>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</si>
  <si>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</si>
  <si>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</si>
  <si>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</si>
  <si>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</si>
  <si>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</si>
  <si>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</si>
  <si>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</si>
  <si>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</si>
  <si>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</si>
  <si>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</si>
  <si>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</si>
  <si>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</si>
  <si>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</si>
  <si>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</si>
  <si>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</si>
  <si>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</si>
  <si>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</si>
  <si>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</si>
  <si>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</si>
  <si>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</si>
  <si>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</si>
  <si>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</si>
  <si>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</si>
  <si>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</si>
  <si>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</si>
  <si>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</si>
  <si>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</si>
  <si>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</si>
  <si>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</si>
  <si>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</si>
  <si>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</si>
  <si>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</si>
  <si>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</si>
  <si>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</si>
  <si>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</si>
  <si>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</si>
  <si>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</si>
  <si>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</si>
  <si>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</si>
  <si>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</si>
  <si>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</si>
  <si>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</si>
  <si>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</si>
  <si>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</si>
  <si>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</si>
  <si>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</si>
  <si>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</si>
  <si>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</si>
  <si>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</si>
  <si>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</si>
  <si>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</si>
  <si>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</si>
  <si>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</si>
  <si>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</si>
  <si>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</si>
  <si>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</si>
  <si>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</si>
  <si>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</si>
  <si>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</si>
  <si>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</si>
  <si>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</si>
  <si>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</si>
  <si>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</si>
  <si>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</si>
  <si>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</si>
  <si>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</si>
  <si>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</si>
  <si>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</si>
  <si>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</si>
  <si>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</si>
  <si>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</si>
  <si>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</si>
  <si>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</si>
  <si>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</si>
  <si>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</si>
  <si>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</si>
  <si>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</si>
  <si>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</si>
  <si>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</si>
  <si>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</si>
  <si>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</si>
  <si>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</si>
  <si>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</si>
  <si>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</si>
  <si>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</si>
  <si>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</si>
  <si>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</si>
  <si>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</si>
  <si>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</si>
  <si>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</si>
  <si>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</si>
  <si>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</si>
  <si>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</si>
  <si>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</si>
  <si>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</si>
  <si>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</si>
  <si>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</si>
  <si>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</si>
  <si>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</si>
  <si>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</si>
  <si>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</si>
  <si>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</si>
  <si>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</si>
  <si>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</si>
  <si>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</si>
  <si>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</si>
  <si>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</si>
  <si>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</si>
  <si>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</si>
  <si>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</si>
  <si>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</si>
  <si>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</si>
  <si>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</si>
  <si>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</si>
  <si>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</si>
  <si>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</si>
  <si>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</si>
  <si>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</si>
  <si>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</si>
  <si>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</si>
  <si>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</si>
  <si>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</si>
  <si>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</si>
  <si>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</si>
  <si>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</si>
  <si>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</si>
  <si>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</si>
  <si>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</si>
  <si>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</si>
  <si>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</si>
  <si>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</si>
  <si>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</si>
  <si>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</si>
  <si>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</si>
  <si>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</si>
  <si>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</si>
  <si>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</si>
  <si>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</si>
  <si>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</si>
  <si>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</si>
  <si>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</si>
  <si>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</si>
  <si>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</si>
  <si>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</si>
  <si>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</si>
  <si>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</si>
  <si>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</si>
  <si>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</si>
  <si>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</si>
  <si>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</si>
  <si>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</si>
  <si>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</si>
  <si>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</si>
  <si>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</si>
  <si>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</si>
  <si>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</si>
  <si>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</si>
  <si>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</si>
  <si>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</si>
  <si>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</si>
  <si>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</si>
  <si>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</si>
  <si>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</si>
  <si>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</si>
  <si>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</si>
  <si>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</si>
  <si>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</si>
  <si>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</si>
  <si>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</si>
  <si>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</si>
  <si>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</si>
  <si>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</si>
  <si>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</si>
  <si>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</si>
  <si>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</si>
  <si>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</si>
  <si>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</si>
  <si>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</si>
  <si>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</si>
  <si>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</si>
  <si>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</si>
  <si>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</si>
  <si>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</si>
  <si>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</si>
  <si>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</si>
  <si>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</si>
  <si>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</si>
  <si>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</si>
  <si>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</si>
  <si>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</si>
  <si>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</si>
  <si>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</si>
  <si>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</si>
  <si>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</si>
  <si>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</si>
  <si>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</si>
  <si>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</si>
  <si>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</si>
  <si>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</si>
  <si>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</si>
  <si>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</si>
  <si>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</si>
  <si>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</si>
  <si>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</si>
  <si>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</si>
  <si>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</si>
  <si>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</si>
  <si>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</si>
  <si>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</si>
  <si>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</si>
  <si>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</si>
  <si>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</si>
  <si>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</si>
  <si>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</si>
  <si>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</si>
  <si>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</si>
  <si>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</si>
  <si>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</si>
  <si>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</si>
  <si>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</si>
  <si>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</si>
  <si>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</si>
  <si>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</si>
  <si>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</si>
  <si>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</si>
  <si>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</si>
  <si>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</si>
  <si>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</si>
  <si>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</si>
  <si>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</si>
  <si>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</si>
  <si>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</si>
  <si>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</si>
  <si>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</si>
  <si>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</si>
  <si>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</si>
  <si>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</si>
  <si>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</si>
  <si>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</si>
  <si>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</si>
  <si>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</si>
  <si>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</si>
  <si>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</si>
  <si>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</si>
  <si>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</si>
  <si>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</si>
  <si>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</si>
  <si>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</si>
  <si>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</si>
  <si>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</si>
  <si>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</si>
  <si>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</si>
  <si>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</si>
  <si>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</si>
  <si>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</si>
  <si>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</si>
  <si>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</si>
  <si>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</si>
  <si>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</si>
  <si>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</si>
  <si>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</si>
  <si>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</si>
  <si>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</si>
  <si>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</si>
  <si>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</si>
  <si>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</si>
  <si>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</si>
  <si>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</si>
  <si>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</si>
  <si>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</si>
  <si>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</si>
  <si>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</si>
  <si>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</si>
  <si>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</si>
  <si>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</si>
  <si>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</si>
  <si>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</si>
  <si>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</si>
  <si>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</si>
  <si>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</si>
  <si>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</si>
  <si>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</si>
  <si>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</si>
  <si>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</si>
  <si>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</si>
  <si>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</si>
  <si>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</si>
  <si>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</si>
  <si>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</si>
  <si>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</si>
  <si>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</si>
  <si>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</si>
  <si>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</si>
  <si>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</si>
  <si>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</si>
  <si>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</si>
  <si>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</si>
  <si>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</si>
  <si>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</si>
  <si>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</si>
  <si>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</si>
  <si>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</si>
  <si>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</si>
  <si>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</si>
  <si>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</si>
  <si>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</si>
  <si>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</si>
  <si>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</si>
  <si>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</si>
  <si>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</si>
  <si>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</si>
  <si>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</si>
  <si>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</si>
  <si>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</si>
  <si>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</si>
  <si>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</si>
  <si>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</si>
  <si>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</si>
  <si>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</si>
  <si>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</si>
  <si>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</si>
  <si>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</si>
  <si>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</si>
  <si>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</si>
  <si>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</si>
  <si>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</si>
  <si>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</si>
  <si>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</si>
  <si>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</si>
  <si>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</si>
  <si>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</si>
  <si>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</si>
  <si>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</si>
  <si>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</si>
  <si>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</si>
  <si>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</si>
  <si>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</si>
  <si>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</si>
  <si>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</si>
  <si>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</si>
  <si>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</si>
  <si>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</si>
  <si>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</si>
  <si>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</si>
  <si>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</si>
  <si>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</si>
  <si>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</si>
  <si>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</si>
  <si>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</si>
  <si>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</si>
  <si>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</si>
  <si>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</si>
  <si>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</si>
  <si>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</si>
  <si>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</si>
  <si>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</si>
  <si>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</si>
  <si>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</si>
  <si>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</si>
  <si>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</si>
  <si>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</si>
  <si>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</si>
  <si>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</si>
  <si>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</si>
  <si>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</si>
  <si>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</si>
  <si>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</si>
  <si>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</si>
  <si>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</si>
  <si>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</si>
  <si>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</si>
  <si>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</si>
  <si>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</si>
  <si>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</si>
  <si>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</si>
  <si>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</si>
  <si>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</si>
  <si>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</si>
  <si>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</si>
  <si>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</si>
  <si>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</si>
  <si>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</si>
  <si>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</si>
  <si>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</si>
  <si>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</si>
  <si>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</si>
  <si>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</si>
  <si>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</si>
  <si>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</si>
  <si>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</si>
  <si>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</si>
  <si>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</si>
  <si>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</si>
  <si>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</si>
  <si>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</si>
  <si>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</si>
  <si>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</si>
  <si>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</si>
  <si>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</si>
  <si>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</si>
  <si>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</si>
  <si>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</si>
  <si>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</si>
  <si>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</si>
  <si>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</si>
  <si>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</si>
  <si>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</si>
  <si>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</si>
  <si>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</si>
  <si>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</si>
  <si>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</si>
  <si>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</si>
  <si>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</si>
  <si>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</si>
  <si>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</si>
  <si>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</si>
  <si>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</si>
  <si>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</si>
  <si>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</si>
  <si>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</si>
  <si>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</si>
  <si>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</si>
  <si>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</si>
  <si>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</si>
  <si>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</si>
  <si>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</si>
  <si>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</si>
  <si>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</si>
  <si>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</si>
  <si>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</si>
  <si>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</si>
  <si>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</si>
  <si>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</si>
  <si>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</si>
  <si>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</si>
  <si>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</si>
  <si>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</si>
  <si>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</si>
  <si>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</si>
  <si>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</si>
  <si>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</si>
  <si>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</si>
  <si>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</si>
  <si>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</si>
  <si>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</si>
  <si>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</si>
  <si>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</si>
  <si>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</si>
  <si>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</si>
  <si>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</si>
  <si>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</si>
  <si>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</si>
  <si>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</si>
  <si>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</si>
  <si>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</si>
  <si>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</si>
  <si>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</si>
  <si>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</si>
  <si>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</si>
  <si>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</si>
  <si>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</si>
  <si>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</si>
  <si>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</si>
  <si>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</si>
  <si>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</si>
  <si>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</si>
  <si>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</si>
  <si>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</si>
  <si>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</si>
  <si>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</si>
  <si>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</si>
  <si>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</si>
  <si>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</si>
  <si>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</si>
  <si>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</si>
  <si>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</si>
  <si>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</si>
  <si>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</si>
  <si>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</si>
  <si>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</si>
  <si>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</si>
  <si>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</si>
  <si>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</si>
  <si>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</si>
  <si>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</si>
  <si>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</si>
  <si>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</si>
  <si>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</si>
  <si>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</si>
  <si>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</si>
  <si>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</si>
  <si>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</si>
  <si>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</si>
  <si>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</si>
  <si>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</si>
  <si>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</si>
  <si>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</si>
  <si>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</si>
  <si>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</si>
  <si>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</si>
  <si>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</si>
  <si>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</si>
  <si>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</si>
  <si>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</si>
  <si>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</si>
  <si>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</si>
  <si>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</si>
  <si>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</si>
  <si>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</si>
  <si>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</si>
  <si>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</si>
  <si>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</si>
  <si>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</si>
  <si>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</si>
  <si>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</si>
  <si>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</si>
  <si>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</si>
  <si>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</si>
  <si>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</si>
  <si>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</si>
  <si>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</si>
  <si>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</si>
  <si>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</si>
  <si>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</si>
  <si>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</si>
  <si>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</si>
  <si>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</si>
  <si>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</si>
  <si>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</si>
  <si>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</si>
  <si>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</si>
  <si>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</si>
  <si>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</si>
  <si>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</si>
  <si>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</si>
  <si>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</si>
  <si>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</si>
  <si>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</si>
  <si>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</si>
  <si>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</si>
  <si>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</si>
  <si>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</si>
  <si>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</si>
  <si>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</si>
  <si>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</si>
  <si>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</si>
  <si>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</si>
  <si>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</si>
  <si>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</si>
  <si>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</si>
  <si>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</si>
  <si>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</si>
  <si>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</si>
  <si>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</si>
  <si>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</si>
  <si>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</si>
  <si>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</si>
  <si>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</si>
  <si>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</si>
  <si>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</si>
  <si>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</si>
  <si>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</si>
  <si>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</si>
  <si>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</si>
  <si>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</si>
  <si>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</si>
  <si>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</si>
  <si>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</si>
  <si>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</si>
  <si>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</si>
  <si>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</si>
  <si>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</si>
  <si>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</si>
  <si>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</si>
  <si>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</si>
  <si>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</si>
  <si>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</si>
  <si>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</si>
  <si>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</si>
  <si>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</si>
  <si>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</si>
  <si>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</si>
  <si>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</si>
  <si>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</si>
  <si>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</si>
  <si>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</si>
  <si>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</si>
  <si>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</si>
  <si>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</si>
  <si>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</si>
  <si>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</si>
  <si>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</si>
  <si>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</si>
  <si>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</si>
  <si>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</si>
  <si>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</si>
  <si>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</si>
  <si>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</si>
  <si>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</si>
  <si>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</si>
  <si>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</si>
  <si>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</si>
  <si>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</si>
  <si>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</si>
  <si>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</si>
  <si>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</si>
  <si>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</si>
  <si>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</si>
  <si>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</si>
  <si>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</si>
  <si>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</si>
  <si>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</si>
  <si>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</si>
  <si>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</si>
  <si>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</si>
  <si>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</si>
  <si>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</si>
  <si>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</si>
  <si>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</si>
  <si>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</si>
  <si>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</si>
  <si>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</si>
  <si>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</si>
  <si>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</si>
  <si>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</si>
  <si>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</si>
  <si>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</si>
  <si>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</si>
  <si>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</si>
  <si>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</si>
  <si>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</si>
  <si>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</si>
  <si>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</si>
  <si>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</si>
  <si>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</si>
  <si>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</si>
  <si>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</si>
  <si>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</si>
  <si>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</si>
  <si>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</si>
  <si>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</si>
  <si>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</si>
  <si>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</si>
  <si>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</si>
  <si>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</si>
  <si>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</si>
  <si>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</si>
  <si>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</si>
  <si>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</si>
  <si>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</si>
  <si>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</si>
  <si>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</si>
  <si>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</si>
  <si>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</si>
  <si>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</si>
  <si>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</si>
  <si>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</si>
  <si>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</si>
  <si>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</si>
  <si>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</si>
  <si>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</si>
  <si>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</si>
  <si>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</si>
  <si>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</si>
  <si>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</si>
  <si>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</si>
  <si>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</si>
  <si>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</si>
  <si>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</si>
  <si>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</si>
  <si>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</si>
  <si>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</si>
  <si>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</si>
  <si>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</si>
  <si>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</si>
  <si>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</si>
  <si>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</si>
  <si>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</si>
  <si>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</si>
  <si>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</si>
  <si>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</si>
  <si>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</si>
  <si>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</si>
  <si>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</si>
  <si>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</si>
  <si>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</si>
  <si>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</si>
  <si>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</si>
  <si>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</si>
  <si>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</si>
  <si>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</si>
  <si>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</si>
  <si>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</si>
  <si>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</si>
  <si>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</si>
  <si>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</si>
  <si>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</si>
  <si>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</si>
  <si>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</si>
  <si>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</si>
  <si>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</si>
  <si>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</si>
  <si>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</si>
  <si>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</si>
  <si>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</si>
  <si>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</si>
  <si>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</si>
  <si>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</si>
  <si>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</si>
  <si>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</si>
  <si>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</si>
  <si>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</si>
  <si>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</si>
  <si>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</si>
  <si>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</si>
  <si>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</si>
  <si>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</si>
  <si>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</si>
  <si>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</si>
  <si>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</si>
  <si>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</si>
  <si>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</si>
  <si>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</si>
  <si>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</si>
  <si>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</si>
  <si>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</si>
  <si>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</si>
  <si>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</si>
  <si>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</si>
  <si>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</si>
  <si>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</si>
  <si>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</si>
  <si>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</si>
  <si>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</si>
  <si>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</si>
  <si>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</si>
  <si>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</si>
  <si>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</si>
  <si>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</si>
  <si>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</si>
  <si>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</si>
  <si>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</si>
  <si>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</si>
  <si>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</si>
  <si>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</si>
  <si>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</si>
  <si>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</si>
  <si>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</si>
  <si>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</si>
  <si>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</si>
  <si>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</si>
  <si>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</si>
  <si>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</si>
  <si>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</si>
  <si>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</si>
  <si>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</si>
  <si>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</si>
  <si>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</si>
  <si>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</si>
  <si>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</si>
  <si>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</si>
  <si>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</si>
  <si>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</si>
  <si>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</si>
  <si>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</si>
  <si>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</si>
  <si>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</si>
  <si>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</si>
  <si>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</si>
  <si>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</si>
  <si>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</si>
  <si>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</si>
  <si>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</si>
  <si>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</si>
  <si>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</si>
  <si>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</si>
  <si>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</si>
  <si>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</si>
  <si>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</si>
  <si>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</si>
  <si>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</si>
  <si>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</si>
  <si>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</si>
  <si>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</si>
  <si>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</si>
  <si>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</si>
  <si>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</si>
  <si>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</si>
  <si>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</si>
  <si>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</si>
  <si>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</si>
  <si>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</si>
  <si>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</si>
  <si>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</si>
  <si>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</si>
  <si>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</si>
  <si>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</si>
  <si>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</si>
  <si>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</si>
  <si>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</si>
  <si>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</si>
  <si>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</si>
  <si>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</si>
  <si>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</si>
  <si>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</si>
  <si>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</si>
  <si>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</si>
  <si>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</si>
  <si>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</si>
  <si>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</si>
  <si>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</si>
  <si>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</si>
  <si>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</si>
  <si>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</si>
  <si>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</si>
  <si>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</si>
  <si>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</si>
  <si>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</si>
  <si>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</si>
  <si>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</si>
  <si>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</si>
  <si>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</si>
  <si>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</si>
  <si>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</si>
  <si>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</si>
  <si>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</si>
  <si>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</si>
  <si>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</si>
  <si>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</si>
  <si>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</si>
  <si>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</si>
  <si>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</si>
  <si>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</si>
  <si>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</si>
  <si>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</si>
  <si>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</si>
  <si>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</si>
  <si>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</si>
  <si>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</si>
  <si>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</si>
  <si>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</si>
  <si>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</si>
  <si>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</si>
  <si>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</si>
  <si>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</si>
  <si>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</si>
  <si>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</si>
  <si>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</si>
  <si>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</si>
  <si>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</si>
  <si>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</si>
  <si>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</si>
  <si>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</si>
  <si>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</si>
  <si>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</si>
  <si>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</si>
  <si>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</si>
  <si>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</si>
  <si>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</si>
  <si>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</si>
  <si>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</si>
  <si>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</si>
  <si>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</si>
  <si>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</si>
  <si>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</si>
  <si>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</si>
  <si>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</si>
  <si>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</si>
  <si>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</si>
  <si>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</si>
  <si>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</si>
  <si>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</si>
  <si>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</si>
  <si>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</si>
  <si>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</si>
  <si>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</si>
  <si>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</si>
  <si>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</si>
  <si>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</si>
  <si>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</si>
  <si>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</si>
  <si>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</si>
  <si>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</si>
  <si>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</si>
  <si>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</si>
  <si>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</si>
  <si>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</si>
  <si>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</si>
  <si>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</si>
  <si>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</si>
  <si>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</si>
  <si>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</si>
  <si>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</si>
  <si>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</si>
  <si>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</si>
  <si>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</si>
  <si>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</si>
  <si>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</si>
  <si>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</si>
  <si>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</si>
  <si>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</si>
  <si>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</si>
  <si>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</si>
  <si>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</si>
  <si>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</si>
  <si>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</si>
  <si>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</si>
  <si>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</si>
  <si>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</si>
  <si>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</si>
  <si>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</si>
  <si>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</si>
  <si>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</si>
  <si>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</si>
  <si>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</si>
  <si>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</si>
  <si>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</si>
  <si>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</si>
  <si>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</si>
  <si>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</si>
  <si>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</si>
  <si>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</si>
  <si>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</si>
  <si>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</si>
  <si>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</si>
  <si>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</si>
  <si>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</si>
  <si>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</si>
  <si>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</si>
  <si>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</si>
  <si>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</si>
  <si>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</si>
  <si>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</si>
  <si>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</si>
  <si>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</si>
  <si>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</si>
  <si>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</si>
  <si>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</si>
  <si>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</si>
  <si>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</si>
  <si>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</si>
  <si>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</si>
  <si>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</si>
  <si>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</si>
  <si>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</si>
  <si>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</si>
  <si>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</si>
  <si>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</si>
  <si>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</si>
  <si>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</si>
  <si>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</si>
  <si>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</si>
  <si>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</si>
  <si>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</si>
  <si>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</si>
  <si>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</si>
  <si>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</si>
  <si>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</si>
  <si>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</si>
  <si>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</si>
  <si>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</si>
  <si>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</si>
  <si>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</si>
  <si>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</si>
  <si>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</si>
  <si>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</si>
  <si>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</si>
  <si>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</si>
  <si>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</si>
  <si>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</si>
  <si>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</si>
  <si>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</si>
  <si>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</si>
  <si>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</si>
  <si>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</si>
  <si>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</si>
  <si>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</si>
  <si>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</si>
  <si>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</si>
  <si>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</si>
  <si>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</si>
  <si>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</si>
  <si>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</si>
  <si>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</si>
  <si>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</si>
  <si>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</si>
  <si>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</si>
  <si>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</si>
  <si>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</si>
  <si>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</si>
  <si>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</si>
  <si>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</si>
  <si>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</si>
  <si>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</si>
  <si>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</si>
  <si>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</si>
  <si>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</si>
  <si>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</si>
  <si>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</si>
  <si>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</si>
  <si>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</si>
  <si>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</si>
  <si>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</si>
  <si>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</si>
  <si>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</si>
  <si>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</si>
  <si>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</si>
  <si>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</si>
  <si>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</si>
  <si>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</si>
  <si>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</si>
  <si>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</si>
  <si>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</si>
  <si>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</si>
  <si>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</si>
  <si>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</si>
  <si>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</si>
  <si>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</si>
  <si>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</si>
  <si>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</si>
  <si>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</si>
  <si>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</si>
  <si>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</si>
  <si>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</si>
  <si>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</si>
  <si>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</si>
  <si>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</si>
  <si>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</si>
  <si>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</si>
  <si>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</si>
  <si>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</si>
  <si>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</si>
  <si>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</si>
  <si>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</si>
  <si>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</si>
  <si>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</si>
  <si>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</si>
  <si>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</si>
  <si>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</si>
  <si>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</si>
  <si>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</si>
  <si>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</si>
  <si>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</si>
  <si>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</si>
  <si>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</si>
  <si>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</si>
  <si>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</si>
  <si>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</si>
  <si>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</si>
  <si>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</si>
  <si>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</si>
  <si>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</si>
  <si>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</si>
  <si>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</si>
  <si>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</si>
  <si>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</si>
  <si>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</si>
  <si>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</si>
  <si>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</si>
  <si>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</si>
  <si>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</si>
  <si>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</si>
  <si>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</si>
  <si>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</si>
  <si>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</si>
  <si>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</si>
  <si>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</si>
  <si>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</si>
  <si>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</si>
  <si>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</si>
  <si>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</si>
  <si>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</si>
  <si>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</si>
  <si>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</si>
  <si>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</si>
  <si>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</si>
  <si>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</si>
  <si>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</si>
  <si>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</si>
  <si>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</si>
  <si>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</si>
  <si>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</si>
  <si>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</si>
  <si>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</si>
  <si>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</si>
  <si>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</si>
  <si>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</si>
  <si>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</si>
  <si>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</si>
  <si>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</si>
  <si>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</si>
  <si>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</si>
  <si>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</si>
  <si>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</si>
  <si>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</si>
  <si>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</si>
  <si>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</si>
  <si>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</si>
  <si>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</si>
  <si>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</si>
  <si>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</si>
  <si>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</si>
  <si>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</si>
  <si>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</si>
  <si>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</si>
  <si>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</si>
  <si>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</si>
  <si>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</si>
  <si>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</si>
  <si>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</si>
  <si>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</si>
  <si>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</si>
  <si>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</si>
  <si>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</si>
  <si>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</si>
  <si>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</si>
  <si>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</si>
  <si>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</si>
  <si>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</si>
  <si>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</si>
  <si>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</si>
  <si>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</si>
  <si>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</si>
  <si>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</si>
  <si>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</si>
  <si>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</si>
  <si>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</si>
  <si>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</si>
  <si>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</si>
  <si>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</si>
  <si>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</si>
  <si>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</si>
  <si>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</si>
  <si>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</si>
  <si>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</si>
  <si>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</si>
  <si>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</si>
  <si>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</si>
  <si>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</si>
  <si>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</si>
  <si>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</si>
  <si>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</si>
  <si>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</si>
  <si>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</si>
  <si>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</si>
  <si>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</si>
  <si>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</si>
  <si>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</si>
  <si>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</si>
  <si>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</si>
  <si>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</si>
  <si>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</si>
  <si>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</si>
  <si>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</si>
  <si>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</si>
  <si>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</si>
  <si>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</si>
  <si>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</si>
  <si>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</si>
  <si>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</si>
  <si>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</si>
  <si>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</si>
  <si>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</si>
  <si>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</si>
  <si>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</si>
  <si>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</si>
  <si>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</si>
  <si>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</si>
  <si>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</si>
  <si>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</si>
  <si>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</si>
  <si>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</si>
  <si>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</si>
  <si>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</si>
  <si>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</si>
  <si>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</si>
  <si>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</si>
  <si>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</si>
  <si>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</si>
  <si>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</si>
  <si>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</si>
  <si>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</si>
  <si>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</si>
  <si>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</si>
  <si>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</si>
  <si>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</si>
  <si>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</si>
  <si>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</si>
  <si>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</si>
  <si>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</si>
  <si>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</si>
  <si>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</si>
  <si>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</si>
  <si>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</si>
  <si>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</si>
  <si>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</si>
  <si>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</si>
  <si>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</si>
  <si>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</si>
  <si>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</si>
  <si>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</si>
  <si>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</si>
  <si>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</si>
  <si>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</si>
  <si>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</si>
  <si>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</si>
  <si>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</si>
  <si>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</si>
  <si>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</si>
  <si>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</si>
  <si>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</si>
  <si>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</si>
  <si>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</si>
  <si>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</si>
  <si>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</si>
  <si>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</si>
  <si>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</si>
  <si>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</si>
  <si>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</si>
  <si>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</si>
  <si>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</si>
  <si>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</si>
  <si>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</si>
  <si>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</si>
  <si>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</si>
  <si>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</si>
  <si>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</si>
  <si>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</si>
  <si>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</si>
  <si>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</si>
  <si>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</si>
  <si>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</si>
  <si>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</si>
  <si>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</si>
  <si>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</si>
  <si>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</si>
  <si>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</si>
  <si>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</si>
  <si>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</si>
  <si>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</si>
  <si>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</si>
  <si>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</si>
  <si>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</si>
  <si>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</si>
  <si>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</si>
  <si>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</si>
  <si>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</si>
  <si>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</si>
  <si>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</si>
  <si>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</si>
  <si>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</si>
  <si>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</si>
  <si>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</si>
  <si>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</si>
  <si>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</si>
  <si>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</si>
  <si>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</si>
  <si>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</si>
  <si>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</si>
  <si>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</si>
  <si>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</si>
  <si>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</si>
  <si>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</si>
  <si>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</si>
  <si>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</si>
  <si>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</si>
  <si>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</si>
  <si>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</si>
  <si>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</si>
  <si>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</si>
  <si>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</si>
  <si>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</si>
  <si>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</si>
  <si>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</si>
  <si>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</si>
  <si>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</si>
  <si>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</si>
  <si>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</si>
  <si>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</si>
  <si>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</si>
  <si>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</si>
  <si>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</si>
  <si>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</si>
  <si>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</si>
  <si>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</si>
  <si>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</si>
  <si>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</si>
  <si>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</si>
  <si>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</si>
  <si>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</si>
  <si>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</si>
  <si>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</si>
  <si>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</si>
  <si>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</si>
  <si>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</si>
  <si>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</si>
  <si>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</si>
  <si>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</si>
  <si>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</si>
  <si>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</si>
  <si>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</si>
  <si>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</si>
  <si>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</si>
  <si>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</si>
  <si>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</si>
  <si>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</si>
  <si>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</si>
  <si>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</si>
  <si>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</si>
  <si>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</si>
  <si>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</si>
  <si>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</si>
  <si>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</si>
  <si>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</si>
  <si>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</si>
  <si>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</si>
  <si>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</si>
  <si>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</si>
  <si>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</si>
  <si>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</si>
  <si>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</si>
  <si>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</si>
  <si>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</si>
  <si>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</si>
  <si>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</si>
  <si>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</si>
  <si>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</si>
  <si>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</si>
  <si>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</si>
  <si>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</si>
  <si>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</si>
  <si>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</si>
  <si>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</si>
  <si>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</si>
  <si>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</si>
  <si>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</si>
  <si>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</si>
  <si>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</si>
  <si>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</si>
  <si>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</si>
  <si>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</si>
  <si>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</si>
  <si>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</si>
  <si>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</si>
  <si>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</si>
  <si>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</si>
  <si>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</si>
  <si>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</si>
  <si>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</si>
  <si>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</si>
  <si>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</si>
  <si>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</si>
  <si>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</si>
  <si>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</si>
  <si>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</si>
  <si>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</si>
  <si>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</si>
  <si>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</si>
  <si>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</si>
  <si>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</si>
  <si>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</si>
  <si>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</si>
  <si>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</si>
  <si>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</si>
  <si>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</si>
  <si>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</si>
  <si>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</si>
  <si>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</si>
  <si>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</si>
  <si>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</si>
  <si>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</si>
  <si>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</si>
  <si>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</si>
  <si>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</si>
  <si>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</si>
  <si>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</si>
  <si>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</si>
  <si>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</si>
  <si>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</si>
  <si>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</si>
  <si>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</si>
  <si>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</si>
  <si>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</si>
  <si>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</si>
  <si>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</si>
  <si>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</si>
  <si>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</si>
  <si>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</si>
  <si>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</si>
  <si>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</si>
  <si>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</si>
  <si>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</si>
  <si>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</si>
  <si>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</si>
  <si>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</si>
  <si>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</si>
  <si>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</si>
  <si>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</si>
  <si>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</si>
  <si>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</si>
  <si>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</si>
  <si>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</si>
  <si>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</si>
  <si>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</si>
  <si>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</si>
  <si>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</si>
  <si>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</si>
  <si>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</si>
  <si>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</si>
  <si>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</si>
  <si>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</si>
  <si>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</si>
  <si>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</si>
  <si>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</si>
  <si>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</si>
  <si>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</si>
  <si>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</si>
  <si>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</si>
  <si>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</si>
  <si>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</si>
  <si>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</si>
  <si>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</si>
  <si>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</si>
  <si>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</si>
  <si>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</si>
  <si>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</si>
  <si>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</si>
  <si>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</si>
  <si>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</si>
  <si>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</si>
  <si>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</si>
  <si>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</si>
  <si>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</si>
  <si>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</si>
  <si>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</si>
  <si>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</si>
  <si>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</si>
  <si>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</si>
  <si>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</si>
  <si>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</si>
  <si>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</si>
  <si>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</si>
  <si>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</si>
  <si>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</si>
  <si>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</si>
  <si>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</si>
  <si>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</si>
  <si>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</si>
  <si>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</si>
  <si>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</si>
  <si>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</si>
  <si>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</si>
  <si>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</si>
  <si>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</si>
  <si>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</si>
  <si>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</si>
  <si>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</si>
  <si>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</si>
  <si>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</si>
  <si>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</si>
  <si>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</si>
  <si>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</si>
  <si>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</si>
  <si>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</si>
  <si>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</si>
  <si>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</si>
  <si>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</si>
  <si>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</si>
  <si>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</si>
  <si>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</si>
  <si>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</si>
  <si>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</si>
  <si>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</si>
  <si>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</si>
  <si>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</si>
  <si>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</si>
  <si>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</si>
  <si>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</si>
  <si>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</si>
  <si>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</si>
  <si>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</si>
  <si>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</si>
  <si>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</si>
  <si>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</si>
  <si>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</si>
  <si>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</si>
  <si>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</si>
  <si>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</si>
  <si>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</si>
  <si>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</si>
  <si>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</si>
  <si>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</si>
  <si>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</si>
  <si>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</si>
  <si>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</si>
  <si>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</si>
  <si>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</si>
  <si>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</si>
  <si>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</si>
  <si>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</si>
  <si>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</si>
  <si>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</si>
  <si>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</si>
  <si>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</si>
  <si>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</si>
  <si>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</si>
  <si>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</si>
  <si>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</si>
  <si>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</si>
  <si>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</si>
  <si>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</si>
  <si>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</si>
  <si>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</si>
  <si>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</si>
  <si>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</si>
  <si>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</si>
  <si>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</si>
  <si>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</si>
  <si>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</si>
  <si>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</si>
  <si>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</si>
  <si>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</si>
  <si>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</si>
  <si>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</si>
  <si>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</si>
  <si>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</si>
  <si>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</si>
  <si>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</si>
  <si>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</si>
  <si>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</si>
  <si>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</si>
  <si>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</si>
  <si>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</si>
  <si>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</si>
  <si>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</si>
  <si>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</si>
  <si>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</si>
  <si>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</si>
  <si>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</si>
  <si>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</si>
  <si>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</si>
  <si>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</si>
  <si>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</si>
  <si>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</si>
  <si>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</si>
  <si>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</si>
  <si>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</si>
  <si>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</si>
  <si>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</si>
  <si>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</si>
  <si>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</si>
  <si>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</si>
  <si>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</si>
  <si>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</si>
  <si>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</si>
  <si>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</si>
  <si>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</si>
  <si>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</si>
  <si>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</si>
  <si>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</si>
  <si>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</si>
  <si>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</si>
  <si>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</si>
  <si>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</si>
  <si>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</si>
  <si>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</si>
  <si>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</si>
  <si>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</si>
  <si>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</si>
  <si>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</si>
  <si>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</si>
  <si>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</si>
  <si>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</si>
  <si>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</si>
  <si>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</si>
  <si>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</si>
  <si>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</si>
  <si>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</si>
  <si>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</si>
  <si>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</si>
  <si>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</si>
  <si>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</si>
  <si>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</si>
  <si>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</si>
  <si>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</si>
  <si>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</si>
  <si>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</si>
  <si>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</si>
  <si>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</si>
  <si>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</si>
  <si>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</si>
  <si>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</si>
  <si>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</si>
  <si>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</si>
  <si>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</si>
  <si>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</si>
  <si>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</si>
  <si>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</si>
  <si>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</si>
  <si>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</si>
  <si>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</si>
  <si>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</si>
  <si>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</si>
  <si>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</si>
  <si>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</si>
  <si>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</si>
  <si>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</si>
  <si>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</si>
  <si>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</si>
  <si>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</si>
  <si>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</si>
  <si>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</si>
  <si>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</si>
  <si>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</si>
  <si>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</si>
  <si>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</si>
  <si>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</si>
  <si>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</si>
  <si>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</si>
  <si>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</si>
  <si>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</si>
  <si>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</si>
  <si>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</si>
  <si>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</si>
  <si>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</si>
  <si>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</si>
  <si>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</si>
  <si>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</si>
  <si>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</si>
  <si>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</si>
  <si>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</si>
  <si>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</si>
  <si>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</si>
  <si>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</si>
  <si>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</si>
  <si>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</si>
  <si>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</si>
  <si>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</si>
  <si>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</si>
  <si>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</si>
  <si>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</si>
  <si>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</si>
  <si>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</si>
  <si>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</si>
  <si>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</si>
  <si>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</si>
  <si>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</si>
  <si>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</si>
  <si>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</si>
  <si>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</si>
  <si>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</si>
  <si>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</si>
  <si>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</si>
  <si>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</si>
  <si>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</si>
  <si>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</si>
  <si>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</si>
  <si>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</si>
  <si>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</si>
  <si>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</si>
  <si>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</si>
  <si>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</si>
  <si>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</si>
  <si>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</si>
  <si>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</si>
  <si>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</si>
  <si>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</si>
  <si>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</si>
  <si>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</si>
  <si>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</si>
  <si>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</si>
  <si>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</si>
  <si>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</si>
  <si>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</si>
  <si>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</si>
  <si>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</si>
  <si>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</si>
  <si>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</si>
  <si>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</si>
  <si>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</si>
  <si>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</si>
  <si>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</si>
  <si>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</si>
  <si>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</si>
  <si>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</si>
  <si>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</si>
  <si>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</si>
  <si>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</si>
  <si>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</si>
  <si>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</si>
  <si>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</si>
  <si>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</si>
  <si>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</si>
  <si>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</si>
  <si>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</si>
  <si>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</si>
  <si>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</si>
  <si>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</si>
  <si>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</si>
  <si>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</si>
  <si>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</si>
  <si>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</si>
  <si>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</si>
  <si>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</si>
  <si>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</si>
  <si>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</si>
  <si>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</si>
  <si>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</si>
  <si>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</si>
  <si>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</si>
  <si>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</si>
  <si>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</si>
  <si>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</si>
  <si>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</si>
  <si>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</si>
  <si>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</si>
  <si>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</si>
  <si>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</si>
  <si>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</si>
  <si>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</si>
  <si>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</si>
  <si>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</si>
  <si>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</si>
  <si>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</si>
  <si>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</si>
  <si>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</si>
  <si>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</si>
  <si>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</si>
  <si>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</si>
  <si>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</si>
  <si>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</si>
  <si>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</si>
  <si>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</si>
  <si>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</si>
  <si>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</si>
  <si>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</si>
  <si>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</si>
  <si>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</si>
  <si>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</si>
  <si>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</si>
  <si>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</si>
  <si>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</si>
  <si>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</si>
  <si>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</si>
  <si>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</si>
  <si>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</si>
  <si>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</si>
  <si>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</si>
  <si>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</si>
  <si>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</si>
  <si>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</si>
  <si>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</si>
  <si>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</si>
  <si>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</si>
  <si>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</si>
  <si>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</si>
  <si>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</si>
  <si>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</si>
  <si>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</si>
  <si>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</si>
  <si>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</si>
  <si>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</si>
  <si>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</si>
  <si>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</si>
  <si>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</si>
  <si>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</si>
  <si>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</si>
  <si>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</si>
  <si>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</si>
  <si>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</si>
  <si>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</si>
  <si>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</si>
  <si>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</si>
  <si>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</si>
  <si>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</si>
  <si>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</si>
  <si>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</si>
  <si>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</si>
  <si>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</si>
  <si>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</si>
  <si>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</si>
  <si>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</si>
  <si>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</si>
  <si>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</si>
  <si>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</si>
  <si>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</si>
  <si>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</si>
  <si>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</si>
  <si>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</si>
  <si>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</si>
  <si>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</si>
  <si>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</si>
  <si>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</si>
  <si>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</si>
  <si>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</si>
  <si>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</si>
  <si>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</si>
  <si>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</si>
  <si>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</si>
  <si>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</si>
  <si>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</si>
  <si>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</si>
  <si>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</si>
  <si>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</si>
  <si>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</si>
  <si>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</si>
  <si>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</si>
  <si>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</si>
  <si>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</si>
  <si>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</si>
  <si>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</si>
  <si>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</si>
  <si>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</si>
  <si>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</si>
  <si>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</si>
  <si>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</si>
  <si>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</si>
  <si>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</si>
  <si>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</si>
  <si>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</si>
  <si>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</si>
  <si>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</si>
  <si>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</si>
  <si>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</si>
  <si>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</si>
  <si>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</si>
  <si>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</si>
  <si>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</si>
  <si>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</si>
  <si>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</si>
  <si>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</si>
  <si>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</si>
  <si>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</si>
  <si>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</si>
  <si>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</si>
  <si>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</si>
  <si>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</si>
  <si>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</si>
  <si>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</si>
  <si>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</si>
  <si>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</si>
  <si>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</si>
  <si>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</si>
  <si>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</si>
  <si>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</si>
  <si>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</si>
  <si>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</si>
  <si>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</si>
  <si>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</si>
  <si>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</si>
  <si>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</si>
  <si>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</si>
  <si>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</si>
  <si>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</si>
  <si>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</si>
  <si>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</si>
  <si>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</si>
  <si>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</si>
  <si>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</si>
  <si>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</si>
  <si>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</si>
  <si>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</si>
  <si>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</si>
  <si>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</si>
  <si>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</si>
  <si>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</si>
  <si>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</si>
  <si>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</si>
  <si>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</si>
  <si>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</si>
  <si>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</si>
  <si>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</si>
  <si>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</si>
  <si>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</si>
  <si>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</si>
  <si>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</si>
  <si>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</si>
  <si>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</si>
  <si>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</si>
  <si>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</si>
  <si>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</si>
  <si>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</si>
  <si>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</si>
  <si>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</si>
  <si>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</si>
  <si>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</si>
  <si>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</si>
  <si>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</si>
  <si>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</si>
  <si>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</si>
  <si>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</si>
  <si>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</si>
  <si>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</si>
  <si>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</si>
  <si>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</si>
  <si>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</si>
  <si>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</si>
  <si>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</si>
  <si>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</si>
  <si>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</si>
  <si>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</si>
  <si>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</si>
  <si>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</si>
  <si>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</si>
  <si>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</si>
  <si>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</si>
  <si>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</si>
  <si>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</si>
  <si>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</si>
  <si>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</si>
  <si>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</si>
  <si>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</si>
  <si>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</si>
  <si>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</si>
  <si>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</si>
  <si>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</si>
  <si>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</si>
  <si>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</si>
  <si>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</si>
  <si>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</si>
  <si>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</si>
  <si>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</si>
  <si>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</si>
  <si>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</si>
  <si>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</si>
  <si>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</si>
  <si>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</si>
  <si>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</si>
  <si>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</si>
  <si>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</si>
  <si>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</si>
  <si>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</si>
  <si>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</si>
  <si>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</si>
  <si>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</si>
  <si>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</si>
  <si>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</si>
  <si>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</si>
  <si>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</si>
  <si>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</si>
  <si>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</si>
  <si>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</si>
  <si>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</si>
  <si>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</si>
  <si>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</si>
  <si>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</si>
  <si>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</si>
  <si>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</si>
  <si>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</si>
  <si>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</si>
  <si>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</si>
  <si>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</si>
  <si>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</si>
  <si>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</si>
  <si>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</si>
  <si>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</si>
  <si>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</si>
  <si>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</si>
  <si>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</si>
  <si>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</si>
  <si>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</si>
  <si>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</si>
  <si>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</si>
  <si>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</si>
  <si>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</si>
  <si>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</si>
  <si>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</si>
  <si>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</si>
  <si>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</si>
  <si>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</si>
  <si>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</si>
  <si>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</si>
  <si>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</si>
  <si>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</si>
  <si>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</si>
  <si>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</si>
  <si>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</si>
  <si>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</si>
  <si>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</si>
  <si>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</si>
  <si>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</si>
  <si>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</si>
  <si>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</si>
  <si>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</si>
  <si>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</si>
  <si>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</si>
  <si>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</si>
  <si>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</si>
  <si>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</si>
  <si>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</si>
  <si>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</si>
  <si>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</si>
  <si>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</si>
  <si>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</si>
  <si>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</si>
  <si>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</si>
  <si>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</si>
  <si>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</si>
  <si>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</si>
  <si>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</si>
  <si>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</si>
  <si>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</si>
  <si>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</si>
  <si>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</si>
  <si>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</si>
  <si>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</si>
  <si>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</si>
  <si>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</si>
  <si>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</si>
  <si>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</si>
  <si>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</si>
  <si>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</si>
  <si>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</si>
  <si>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</si>
  <si>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</si>
  <si>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</si>
  <si>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</si>
  <si>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</si>
  <si>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</si>
  <si>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</si>
  <si>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</si>
  <si>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</si>
  <si>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</si>
  <si>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</si>
  <si>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</si>
  <si>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</si>
  <si>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</si>
  <si>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</si>
  <si>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</si>
  <si>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</si>
  <si>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</si>
  <si>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</si>
  <si>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</si>
  <si>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</si>
  <si>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</si>
  <si>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</si>
  <si>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</si>
  <si>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</si>
  <si>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</si>
  <si>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</si>
  <si>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</si>
  <si>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</si>
  <si>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</si>
  <si>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</si>
  <si>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</si>
  <si>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</si>
  <si>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</si>
  <si>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</si>
  <si>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</si>
  <si>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</si>
  <si>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</si>
  <si>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</si>
  <si>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</si>
  <si>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</si>
  <si>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</si>
  <si>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</si>
  <si>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</si>
  <si>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</si>
  <si>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</si>
  <si>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</si>
  <si>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</si>
  <si>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</si>
  <si>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</si>
  <si>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</si>
  <si>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</si>
  <si>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</si>
  <si>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</si>
  <si>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</si>
  <si>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</si>
  <si>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</si>
  <si>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</si>
  <si>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</si>
  <si>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</si>
  <si>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</si>
  <si>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</si>
  <si>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</si>
  <si>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</si>
  <si>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</si>
  <si>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</si>
  <si>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</si>
  <si>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</si>
  <si>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</si>
  <si>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</si>
  <si>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</si>
  <si>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</si>
  <si>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</si>
  <si>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</si>
  <si>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</si>
  <si>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</si>
  <si>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</si>
  <si>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</si>
  <si>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</si>
  <si>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</si>
  <si>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</si>
  <si>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</si>
  <si>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</si>
  <si>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</si>
  <si>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</si>
  <si>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</si>
  <si>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</si>
  <si>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</si>
  <si>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</si>
  <si>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</si>
  <si>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</si>
  <si>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</si>
  <si>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</si>
  <si>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</si>
  <si>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</si>
  <si>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</si>
  <si>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</si>
  <si>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</si>
  <si>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</si>
  <si>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</si>
  <si>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</si>
  <si>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</si>
  <si>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</si>
  <si>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</si>
  <si>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</si>
  <si>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</si>
  <si>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</si>
  <si>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</si>
  <si>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</si>
  <si>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</si>
  <si>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</si>
  <si>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</si>
  <si>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</si>
  <si>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</si>
  <si>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</si>
  <si>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</si>
  <si>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</si>
  <si>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</si>
  <si>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</si>
  <si>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</si>
  <si>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</si>
  <si>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</si>
  <si>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</si>
  <si>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</si>
  <si>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</si>
  <si>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</si>
  <si>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</si>
  <si>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</si>
  <si>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</si>
  <si>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</si>
  <si>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</si>
  <si>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</si>
  <si>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</si>
  <si>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</si>
  <si>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</si>
  <si>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</si>
  <si>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</si>
  <si>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</si>
  <si>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</si>
  <si>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</si>
  <si>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</si>
  <si>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</si>
  <si>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</si>
  <si>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</si>
  <si>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</si>
  <si>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</si>
  <si>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</si>
  <si>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</si>
  <si>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</si>
  <si>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</si>
  <si>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</si>
  <si>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</si>
  <si>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</si>
  <si>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</si>
  <si>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</si>
  <si>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</si>
  <si>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</si>
  <si>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</si>
  <si>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</si>
  <si>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</si>
  <si>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</si>
  <si>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</si>
  <si>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</si>
  <si>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</si>
  <si>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</si>
  <si>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</si>
  <si>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</si>
  <si>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</si>
  <si>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</si>
  <si>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</si>
  <si>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</si>
  <si>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</si>
  <si>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</si>
  <si>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</si>
  <si>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</si>
  <si>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</si>
  <si>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</si>
  <si>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</si>
  <si>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</si>
  <si>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</si>
  <si>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</si>
  <si>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</si>
  <si>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</si>
  <si>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</si>
  <si>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</si>
  <si>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</si>
  <si>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</si>
  <si>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</si>
  <si>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</si>
  <si>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</si>
  <si>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</si>
  <si>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</si>
  <si>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</si>
  <si>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</si>
  <si>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</si>
  <si>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</si>
  <si>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</si>
  <si>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</si>
  <si>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</si>
  <si>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</si>
  <si>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</si>
  <si>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</si>
  <si>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</si>
  <si>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</si>
  <si>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</si>
  <si>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</si>
  <si>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</si>
  <si>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</si>
  <si>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</si>
  <si>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</si>
  <si>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</si>
  <si>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</si>
  <si>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</si>
  <si>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</si>
  <si>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</si>
  <si>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</si>
  <si>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</si>
  <si>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</si>
  <si>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</si>
  <si>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</si>
  <si>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</si>
  <si>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</si>
  <si>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</si>
  <si>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</si>
  <si>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</si>
  <si>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</si>
  <si>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</si>
  <si>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</si>
  <si>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</si>
  <si>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</si>
  <si>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</si>
  <si>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</si>
  <si>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</si>
  <si>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</si>
  <si>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</si>
  <si>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</si>
  <si>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</si>
  <si>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</si>
  <si>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</si>
  <si>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</si>
  <si>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</si>
  <si>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</si>
  <si>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</si>
  <si>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</si>
  <si>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</si>
  <si>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</si>
  <si>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</si>
  <si>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</si>
  <si>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</si>
  <si>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</si>
  <si>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</si>
  <si>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</si>
  <si>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</si>
  <si>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</si>
  <si>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</si>
  <si>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</si>
  <si>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</si>
  <si>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</si>
  <si>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</si>
  <si>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</si>
  <si>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</si>
  <si>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</si>
  <si>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</si>
  <si>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</si>
  <si>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</si>
  <si>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</si>
  <si>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</si>
  <si>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</si>
  <si>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</si>
  <si>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</si>
  <si>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</si>
  <si>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</si>
  <si>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</si>
  <si>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</si>
  <si>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</si>
  <si>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</si>
  <si>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</si>
  <si>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</si>
  <si>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</si>
  <si>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</si>
  <si>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</si>
  <si>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</si>
  <si>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</si>
  <si>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</si>
  <si>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</si>
  <si>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</si>
  <si>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</si>
  <si>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</si>
  <si>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</si>
  <si>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</si>
  <si>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</si>
  <si>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</si>
  <si>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</si>
  <si>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</si>
  <si>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</si>
  <si>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</si>
  <si>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</si>
  <si>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</si>
  <si>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</si>
  <si>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</si>
  <si>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</si>
  <si>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</si>
  <si>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</si>
  <si>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</si>
  <si>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</si>
  <si>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</si>
  <si>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</si>
  <si>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</si>
  <si>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</si>
  <si>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</si>
  <si>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</si>
  <si>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</si>
  <si>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</si>
  <si>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</si>
  <si>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</si>
  <si>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</si>
  <si>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</si>
  <si>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</si>
  <si>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</si>
  <si>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</si>
  <si>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</si>
  <si>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</si>
  <si>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</si>
  <si>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</si>
  <si>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</si>
  <si>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</si>
  <si>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</si>
  <si>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</si>
  <si>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</si>
  <si>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</si>
  <si>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</si>
  <si>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</si>
  <si>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</si>
  <si>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</si>
  <si>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</si>
  <si>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</si>
  <si>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</si>
  <si>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</si>
  <si>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</si>
  <si>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</si>
  <si>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</si>
  <si>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</si>
  <si>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</si>
  <si>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</si>
  <si>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</si>
  <si>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</si>
  <si>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</si>
  <si>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</si>
  <si>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</si>
  <si>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</si>
  <si>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</si>
  <si>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</si>
  <si>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</si>
  <si>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</si>
  <si>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</si>
  <si>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</si>
  <si>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</si>
  <si>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</si>
  <si>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</si>
  <si>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</si>
  <si>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</si>
  <si>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</si>
  <si>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</si>
  <si>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</si>
  <si>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</si>
  <si>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</si>
  <si>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</si>
  <si>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</si>
  <si>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</si>
  <si>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</si>
  <si>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</si>
  <si>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</si>
  <si>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</si>
  <si>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</si>
  <si>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</si>
  <si>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</si>
  <si>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</si>
  <si>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</si>
  <si>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</si>
  <si>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</si>
  <si>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</si>
  <si>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</si>
  <si>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</si>
  <si>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</si>
  <si>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</si>
  <si>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</si>
  <si>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</si>
  <si>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</si>
  <si>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</si>
  <si>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</si>
  <si>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</si>
  <si>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</si>
  <si>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</si>
  <si>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</si>
  <si>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</si>
  <si>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</si>
  <si>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</si>
  <si>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</si>
  <si>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</si>
  <si>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</si>
  <si>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</si>
  <si>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</si>
  <si>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</si>
  <si>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</si>
  <si>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</si>
  <si>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</si>
  <si>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</si>
  <si>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</si>
  <si>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</si>
  <si>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</si>
  <si>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</si>
  <si>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</si>
  <si>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</si>
  <si>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</si>
  <si>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</si>
  <si>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</si>
  <si>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</si>
  <si>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</si>
  <si>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</si>
  <si>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</si>
  <si>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</si>
  <si>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</si>
  <si>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</si>
  <si>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</si>
  <si>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</si>
  <si>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</si>
  <si>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</si>
  <si>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</si>
  <si>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</si>
  <si>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</si>
  <si>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</si>
  <si>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</si>
  <si>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</si>
  <si>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</si>
  <si>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</si>
  <si>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</si>
  <si>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</si>
  <si>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</si>
  <si>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</si>
  <si>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</si>
  <si>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</si>
  <si>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</si>
  <si>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</si>
  <si>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</si>
  <si>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</si>
  <si>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</si>
  <si>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</si>
  <si>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</si>
  <si>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</si>
  <si>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</si>
  <si>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</si>
  <si>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</si>
  <si>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</si>
  <si>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</si>
  <si>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</si>
  <si>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</si>
  <si>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</si>
  <si>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</si>
  <si>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</si>
  <si>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</si>
  <si>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</si>
  <si>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</si>
  <si>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</si>
  <si>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</si>
  <si>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</si>
  <si>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</si>
  <si>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</si>
  <si>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</si>
  <si>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</si>
  <si>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</si>
  <si>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</si>
  <si>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</si>
  <si>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</si>
  <si>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</si>
  <si>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</si>
  <si>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</si>
  <si>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</si>
  <si>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</si>
  <si>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</si>
  <si>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</si>
  <si>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</si>
  <si>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</si>
  <si>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</si>
  <si>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</si>
  <si>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</si>
  <si>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</si>
  <si>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</si>
  <si>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</si>
  <si>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</si>
  <si>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</si>
  <si>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</si>
  <si>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</si>
  <si>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</si>
  <si>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</si>
  <si>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</si>
  <si>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</si>
  <si>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</si>
  <si>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</si>
  <si>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</si>
  <si>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</si>
  <si>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</si>
  <si>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</si>
  <si>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</si>
  <si>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</si>
  <si>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</si>
  <si>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</si>
  <si>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</si>
  <si>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</si>
  <si>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</si>
  <si>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</si>
  <si>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</si>
  <si>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</si>
  <si>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</si>
  <si>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</si>
  <si>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</si>
  <si>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</si>
  <si>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</si>
  <si>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</si>
  <si>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</si>
  <si>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</si>
  <si>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</si>
  <si>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</si>
  <si>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</si>
  <si>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</si>
  <si>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</si>
  <si>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</si>
  <si>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</si>
  <si>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</si>
  <si>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</si>
  <si>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</si>
  <si>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</si>
  <si>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</si>
  <si>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</si>
  <si>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</si>
  <si>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</si>
  <si>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</si>
  <si>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</si>
  <si>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</si>
  <si>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</si>
  <si>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</si>
  <si>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</si>
  <si>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</si>
  <si>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</si>
  <si>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</si>
  <si>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</si>
  <si>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</si>
  <si>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</si>
  <si>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</si>
  <si>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</si>
  <si>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</si>
  <si>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</si>
  <si>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</si>
  <si>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</si>
  <si>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</si>
  <si>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</si>
  <si>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</si>
  <si>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</si>
  <si>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</si>
  <si>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</si>
  <si>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</si>
  <si>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</si>
  <si>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</si>
  <si>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</si>
  <si>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</si>
  <si>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</si>
  <si>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</si>
  <si>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</si>
  <si>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</si>
  <si>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</si>
  <si>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</si>
  <si>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</si>
  <si>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</si>
  <si>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</si>
  <si>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</si>
  <si>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</si>
  <si>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</si>
  <si>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</si>
  <si>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</si>
  <si>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</si>
  <si>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</si>
  <si>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</si>
  <si>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</si>
  <si>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</si>
  <si>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</si>
  <si>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</si>
  <si>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</si>
  <si>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</si>
  <si>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</si>
  <si>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</si>
  <si>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</si>
  <si>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</si>
  <si>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</si>
  <si>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</si>
  <si>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</si>
  <si>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</si>
  <si>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</si>
  <si>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</si>
  <si>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</si>
  <si>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</si>
  <si>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</si>
  <si>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</si>
  <si>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</si>
  <si>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</si>
  <si>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</si>
  <si>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</si>
  <si>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</si>
  <si>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</si>
  <si>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</si>
  <si>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</si>
  <si>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</si>
  <si>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</si>
  <si>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</si>
  <si>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</si>
  <si>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</si>
  <si>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</si>
  <si>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</si>
  <si>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</si>
  <si>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</si>
  <si>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</si>
  <si>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</si>
  <si>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</si>
  <si>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</si>
  <si>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</si>
  <si>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</si>
  <si>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</si>
  <si>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</si>
  <si>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</si>
  <si>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</si>
  <si>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</si>
  <si>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</si>
  <si>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</si>
  <si>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</si>
  <si>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</si>
  <si>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</si>
  <si>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</si>
  <si>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</si>
  <si>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</si>
  <si>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</si>
  <si>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</si>
  <si>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</si>
  <si>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</si>
  <si>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</si>
  <si>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</si>
  <si>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</si>
  <si>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</si>
  <si>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</si>
  <si>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</si>
  <si>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</si>
  <si>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</si>
  <si>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</si>
  <si>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</si>
  <si>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</si>
  <si>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</si>
  <si>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</si>
  <si>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</si>
  <si>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</si>
  <si>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</si>
  <si>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</si>
  <si>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</si>
  <si>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</si>
  <si>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</si>
  <si>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</si>
  <si>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</si>
  <si>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</si>
  <si>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</si>
  <si>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</si>
  <si>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</si>
  <si>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</si>
  <si>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</si>
  <si>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</si>
  <si>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</si>
  <si>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</si>
  <si>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</si>
  <si>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</si>
  <si>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</si>
  <si>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</si>
  <si>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</si>
  <si>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</si>
  <si>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</si>
  <si>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</si>
  <si>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</si>
  <si>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</si>
  <si>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</si>
  <si>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</si>
  <si>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</si>
  <si>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</si>
  <si>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</si>
  <si>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</si>
  <si>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</si>
  <si>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</si>
  <si>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</si>
  <si>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</si>
  <si>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</si>
  <si>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</si>
  <si>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</si>
  <si>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</si>
  <si>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</si>
  <si>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</si>
  <si>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</si>
  <si>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</si>
  <si>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</si>
  <si>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</si>
  <si>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</si>
  <si>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</si>
  <si>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</si>
  <si>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</si>
  <si>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</si>
  <si>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</si>
  <si>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</si>
  <si>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</si>
  <si>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</si>
  <si>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</si>
  <si>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</si>
  <si>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</si>
  <si>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</si>
  <si>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</si>
  <si>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</si>
  <si>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</si>
  <si>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</si>
  <si>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</si>
  <si>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</si>
  <si>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</si>
  <si>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</si>
  <si>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</si>
  <si>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</si>
  <si>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</si>
  <si>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</si>
  <si>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</si>
  <si>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</si>
  <si>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</si>
  <si>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</si>
  <si>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</si>
  <si>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</si>
  <si>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</si>
  <si>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</si>
  <si>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</si>
  <si>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</si>
  <si>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</si>
  <si>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</si>
  <si>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</si>
  <si>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</si>
  <si>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</si>
  <si>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</si>
  <si>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</si>
  <si>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</si>
  <si>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</si>
  <si>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</si>
  <si>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</si>
  <si>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</si>
  <si>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</si>
  <si>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</si>
  <si>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</si>
  <si>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</si>
  <si>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</si>
  <si>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</si>
  <si>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</si>
  <si>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</si>
  <si>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</si>
  <si>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</si>
  <si>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</si>
  <si>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</si>
  <si>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</si>
  <si>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</si>
  <si>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</si>
  <si>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</si>
  <si>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</si>
  <si>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</si>
  <si>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</si>
  <si>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</si>
  <si>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</si>
  <si>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</si>
  <si>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</si>
  <si>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</si>
  <si>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</si>
  <si>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</si>
  <si>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</si>
  <si>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</si>
  <si>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</si>
  <si>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</si>
  <si>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</si>
  <si>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</si>
  <si>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</si>
  <si>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</si>
  <si>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</si>
  <si>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</si>
  <si>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</si>
  <si>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</si>
  <si>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</si>
  <si>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</si>
  <si>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</si>
  <si>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</si>
  <si>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</si>
  <si>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</si>
  <si>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</si>
  <si>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</si>
  <si>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</si>
  <si>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</si>
  <si>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</si>
  <si>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</si>
  <si>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</si>
  <si>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</si>
  <si>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</si>
  <si>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</si>
  <si>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</si>
  <si>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</si>
  <si>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</si>
  <si>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</si>
  <si>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</si>
  <si>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</si>
  <si>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</si>
  <si>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</si>
  <si>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</si>
  <si>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</si>
  <si>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</si>
  <si>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</si>
  <si>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</si>
  <si>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</si>
  <si>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</si>
  <si>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</si>
  <si>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</si>
  <si>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</si>
  <si>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</si>
  <si>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</si>
  <si>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</si>
  <si>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</si>
  <si>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</si>
  <si>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</si>
  <si>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</si>
  <si>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</si>
  <si>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</si>
  <si>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</si>
  <si>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</si>
  <si>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</si>
  <si>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</si>
  <si>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</si>
  <si>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</si>
  <si>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</si>
  <si>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</si>
  <si>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</si>
  <si>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</si>
  <si>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</si>
  <si>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</si>
  <si>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</si>
  <si>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</si>
  <si>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</si>
  <si>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</si>
  <si>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</si>
  <si>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</si>
  <si>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</si>
  <si>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</si>
  <si>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</si>
  <si>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</si>
  <si>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</si>
  <si>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</si>
  <si>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</si>
  <si>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</si>
  <si>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</si>
  <si>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</si>
  <si>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</si>
  <si>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</si>
  <si>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</si>
  <si>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</si>
  <si>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</si>
  <si>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</si>
  <si>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</si>
  <si>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</si>
  <si>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</si>
  <si>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</si>
  <si>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</si>
  <si>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</si>
  <si>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</si>
  <si>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</si>
  <si>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</si>
  <si>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</si>
  <si>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</si>
  <si>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</si>
  <si>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</si>
  <si>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</si>
  <si>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</si>
  <si>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</si>
  <si>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</si>
  <si>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</si>
  <si>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</si>
  <si>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</si>
  <si>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</si>
  <si>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</si>
  <si>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</si>
  <si>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</si>
  <si>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</si>
  <si>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</si>
  <si>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</si>
  <si>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</si>
  <si>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</si>
  <si>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</si>
  <si>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</si>
  <si>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</si>
  <si>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</si>
  <si>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</si>
  <si>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</si>
  <si>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</si>
  <si>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</si>
  <si>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</si>
  <si>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</si>
  <si>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</si>
  <si>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</si>
  <si>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</si>
  <si>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</si>
  <si>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</si>
  <si>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</si>
  <si>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</si>
  <si>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</si>
  <si>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</si>
  <si>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</si>
  <si>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</si>
  <si>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</si>
  <si>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</si>
  <si>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</si>
  <si>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</si>
  <si>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</si>
  <si>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</si>
  <si>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</si>
  <si>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</si>
  <si>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</si>
  <si>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</si>
  <si>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</si>
  <si>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</si>
  <si>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</si>
  <si>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</si>
  <si>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</si>
  <si>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</si>
  <si>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</si>
  <si>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</si>
  <si>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</si>
  <si>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</si>
  <si>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</si>
  <si>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</si>
  <si>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</si>
  <si>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</si>
  <si>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</si>
  <si>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</si>
  <si>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</si>
  <si>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</si>
  <si>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</si>
  <si>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</si>
  <si>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</si>
  <si>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</si>
  <si>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</si>
  <si>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</si>
  <si>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</si>
  <si>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</si>
  <si>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</si>
  <si>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</si>
  <si>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</si>
  <si>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</si>
  <si>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</si>
  <si>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</si>
  <si>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</si>
  <si>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</si>
  <si>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</si>
  <si>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</si>
  <si>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</si>
  <si>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</si>
  <si>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</si>
  <si>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</si>
  <si>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</si>
  <si>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</si>
  <si>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</si>
  <si>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</si>
  <si>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</si>
  <si>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</si>
  <si>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</si>
  <si>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</si>
  <si>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</si>
  <si>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</si>
  <si>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</si>
  <si>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</si>
  <si>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</si>
  <si>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</si>
  <si>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</si>
  <si>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</si>
  <si>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</si>
  <si>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</si>
  <si>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</si>
  <si>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</si>
  <si>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</si>
  <si>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</si>
  <si>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</si>
  <si>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</si>
  <si>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</si>
  <si>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</si>
  <si>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</si>
  <si>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</si>
  <si>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</si>
  <si>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</si>
  <si>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</si>
  <si>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</si>
  <si>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</si>
  <si>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</si>
  <si>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</si>
  <si>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</si>
  <si>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</si>
  <si>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</si>
  <si>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</si>
  <si>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</si>
  <si>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</si>
  <si>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</si>
  <si>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</si>
  <si>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</si>
  <si>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</si>
  <si>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</si>
  <si>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</si>
  <si>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</si>
  <si>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</si>
  <si>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</si>
  <si>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</si>
  <si>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</si>
  <si>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</si>
  <si>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</si>
  <si>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</si>
  <si>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</si>
  <si>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</si>
  <si>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</si>
  <si>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</si>
  <si>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</si>
  <si>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</si>
  <si>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</si>
  <si>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</si>
  <si>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</si>
  <si>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</si>
  <si>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</si>
  <si>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</si>
  <si>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</si>
  <si>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</si>
  <si>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</si>
  <si>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</si>
  <si>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</si>
  <si>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</si>
  <si>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</si>
  <si>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</si>
  <si>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</si>
  <si>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</si>
  <si>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</si>
  <si>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</si>
  <si>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</si>
  <si>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</si>
  <si>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</si>
  <si>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</si>
  <si>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</si>
  <si>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</si>
  <si>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</si>
  <si>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</si>
  <si>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</si>
  <si>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</si>
  <si>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</si>
  <si>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</si>
  <si>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</si>
  <si>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</si>
  <si>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</si>
  <si>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</si>
  <si>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</si>
  <si>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</si>
  <si>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</si>
  <si>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</si>
  <si>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</si>
  <si>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</si>
  <si>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</si>
  <si>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</si>
  <si>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</si>
  <si>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</si>
  <si>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</si>
  <si>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</si>
  <si>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</si>
  <si>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</si>
  <si>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</si>
  <si>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</si>
  <si>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</si>
  <si>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</si>
  <si>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</si>
  <si>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</si>
  <si>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</si>
  <si>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</si>
  <si>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</si>
  <si>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</si>
  <si>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</si>
  <si>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</si>
  <si>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</si>
  <si>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</si>
  <si>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</si>
  <si>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</si>
  <si>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</si>
  <si>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</si>
  <si>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</si>
  <si>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</si>
  <si>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</si>
  <si>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</si>
  <si>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</si>
  <si>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</si>
  <si>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</si>
  <si>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</si>
  <si>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</si>
  <si>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</si>
  <si>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</si>
  <si>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</si>
  <si>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</si>
  <si>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</si>
  <si>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</si>
  <si>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</si>
  <si>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</si>
  <si>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</si>
  <si>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</si>
  <si>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</si>
  <si>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</si>
  <si>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</si>
  <si>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</si>
  <si>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</si>
  <si>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</si>
  <si>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</si>
  <si>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</si>
  <si>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</si>
  <si>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</si>
  <si>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</si>
  <si>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</si>
  <si>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</si>
  <si>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</si>
  <si>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</si>
  <si>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</si>
  <si>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</si>
  <si>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</si>
  <si>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</si>
  <si>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</si>
  <si>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</si>
  <si>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</si>
  <si>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</si>
  <si>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</si>
  <si>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</si>
  <si>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</si>
  <si>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</si>
  <si>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</si>
  <si>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</si>
  <si>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</si>
  <si>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</si>
  <si>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</si>
  <si>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</si>
  <si>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</si>
  <si>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</si>
  <si>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</si>
  <si>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</si>
  <si>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</si>
  <si>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</si>
  <si>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</si>
  <si>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</si>
  <si>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</si>
  <si>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</si>
  <si>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</si>
  <si>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</si>
  <si>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</si>
  <si>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</si>
  <si>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</si>
  <si>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</si>
  <si>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</si>
  <si>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</si>
  <si>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</si>
  <si>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</si>
  <si>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</si>
  <si>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</si>
  <si>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</si>
  <si>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</si>
  <si>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</si>
  <si>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</si>
  <si>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</si>
  <si>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</si>
  <si>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</si>
  <si>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</si>
  <si>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</si>
  <si>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</si>
  <si>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</si>
  <si>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</si>
  <si>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</si>
  <si>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</si>
  <si>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</si>
  <si>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</si>
  <si>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</si>
  <si>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</si>
  <si>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</si>
  <si>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</si>
  <si>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</si>
  <si>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</si>
  <si>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</si>
  <si>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</si>
  <si>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</si>
  <si>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</si>
  <si>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</si>
  <si>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</si>
  <si>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</si>
  <si>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</si>
  <si>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</si>
  <si>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</si>
  <si>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</si>
  <si>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</si>
  <si>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</si>
  <si>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</si>
  <si>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</si>
  <si>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</si>
  <si>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</si>
  <si>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</si>
  <si>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</si>
  <si>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</si>
  <si>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</si>
  <si>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</si>
  <si>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</si>
  <si>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</si>
  <si>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</si>
  <si>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</si>
  <si>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</si>
  <si>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</si>
  <si>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</si>
  <si>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</si>
  <si>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</si>
  <si>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</si>
  <si>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</si>
  <si>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</si>
  <si>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</si>
  <si>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</si>
  <si>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</si>
  <si>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</si>
  <si>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</si>
  <si>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</si>
  <si>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</si>
  <si>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</si>
  <si>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</si>
  <si>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</si>
  <si>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</si>
  <si>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</si>
  <si>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</si>
  <si>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</si>
  <si>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</si>
  <si>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</si>
  <si>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</si>
  <si>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</si>
  <si>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</si>
  <si>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</si>
  <si>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</si>
  <si>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</si>
  <si>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</si>
  <si>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</si>
  <si>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</si>
  <si>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</si>
  <si>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</si>
  <si>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</si>
  <si>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</si>
  <si>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</si>
  <si>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</si>
  <si>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</si>
  <si>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</si>
  <si>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</si>
  <si>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</si>
  <si>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</si>
  <si>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</si>
  <si>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</si>
  <si>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</si>
  <si>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</si>
  <si>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</si>
  <si>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</si>
  <si>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</si>
  <si>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</si>
  <si>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</si>
  <si>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</si>
  <si>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</si>
  <si>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</si>
  <si>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</si>
  <si>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</si>
  <si>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</si>
  <si>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</si>
  <si>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</si>
  <si>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</si>
  <si>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</si>
  <si>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</si>
  <si>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</si>
  <si>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</si>
  <si>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</si>
  <si>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</si>
  <si>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</si>
  <si>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</si>
  <si>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</si>
  <si>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</si>
  <si>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</si>
  <si>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</si>
  <si>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</si>
  <si>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</si>
  <si>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</si>
  <si>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</si>
  <si>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</si>
  <si>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</si>
  <si>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</si>
  <si>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</si>
  <si>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</si>
  <si>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</si>
  <si>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</si>
  <si>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</si>
  <si>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</si>
  <si>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</si>
  <si>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</si>
  <si>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</si>
  <si>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</si>
  <si>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</si>
  <si>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</si>
  <si>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</si>
  <si>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</si>
  <si>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</si>
  <si>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</si>
  <si>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</si>
  <si>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</si>
  <si>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</si>
  <si>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</si>
  <si>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</si>
  <si>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</si>
  <si>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</si>
  <si>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</si>
  <si>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</si>
  <si>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</si>
  <si>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</si>
  <si>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</si>
  <si>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</si>
  <si>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</si>
  <si>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</si>
  <si>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</si>
  <si>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</si>
  <si>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</si>
  <si>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</si>
  <si>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</si>
  <si>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</si>
  <si>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</si>
  <si>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</si>
  <si>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</si>
  <si>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</si>
  <si>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</si>
  <si>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</si>
  <si>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</si>
  <si>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</si>
  <si>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</si>
  <si>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</si>
  <si>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</si>
  <si>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</si>
  <si>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</si>
  <si>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</si>
  <si>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</si>
  <si>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</si>
  <si>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</si>
  <si>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</si>
  <si>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</si>
  <si>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</si>
  <si>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</si>
  <si>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</si>
  <si>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</si>
  <si>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</si>
  <si>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</si>
  <si>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</si>
  <si>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</si>
  <si>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</si>
  <si>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</si>
  <si>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</si>
  <si>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</si>
  <si>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</si>
  <si>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</si>
  <si>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</si>
  <si>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</si>
  <si>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</si>
  <si>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</si>
  <si>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</si>
  <si>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</si>
  <si>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</si>
  <si>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</si>
  <si>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</si>
  <si>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</si>
  <si>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</si>
  <si>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</si>
  <si>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</si>
  <si>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</si>
  <si>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</si>
  <si>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</si>
  <si>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</si>
  <si>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</si>
  <si>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</si>
  <si>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</si>
  <si>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</si>
  <si>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</si>
  <si>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</si>
  <si>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</si>
  <si>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</si>
  <si>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</si>
  <si>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</si>
  <si>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</si>
  <si>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</si>
  <si>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</si>
  <si>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</si>
  <si>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</si>
  <si>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</si>
  <si>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</si>
  <si>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</si>
  <si>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</si>
  <si>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</si>
  <si>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</si>
  <si>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</si>
  <si>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</si>
  <si>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</si>
  <si>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</si>
  <si>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</si>
  <si>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</si>
  <si>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</si>
  <si>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</si>
  <si>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</si>
  <si>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</si>
  <si>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</si>
  <si>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</si>
  <si>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</si>
  <si>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</si>
  <si>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</si>
  <si>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</si>
  <si>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</si>
  <si>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</si>
  <si>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</si>
  <si>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</si>
  <si>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</si>
  <si>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</si>
  <si>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</si>
  <si>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</si>
  <si>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</si>
  <si>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</si>
  <si>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</si>
  <si>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</si>
  <si>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</si>
  <si>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</si>
  <si>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</si>
  <si>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</si>
  <si>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</si>
  <si>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</si>
  <si>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</si>
  <si>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</si>
  <si>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</si>
  <si>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</si>
  <si>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</si>
  <si>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</si>
  <si>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</si>
  <si>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</si>
  <si>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</si>
  <si>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</si>
  <si>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</si>
  <si>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</si>
  <si>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</si>
  <si>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</si>
  <si>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</si>
  <si>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</si>
  <si>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</si>
  <si>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</si>
  <si>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</si>
  <si>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</si>
  <si>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</si>
  <si>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</si>
  <si>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</si>
  <si>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</si>
  <si>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</si>
  <si>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</si>
  <si>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</si>
  <si>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</si>
  <si>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</si>
  <si>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</si>
  <si>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</si>
  <si>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</si>
  <si>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</si>
  <si>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</si>
  <si>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</si>
  <si>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</si>
  <si>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</si>
  <si>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</si>
  <si>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</si>
  <si>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</si>
  <si>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</si>
  <si>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</si>
  <si>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</si>
  <si>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</si>
  <si>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</si>
  <si>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</si>
  <si>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</si>
  <si>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</si>
  <si>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</si>
  <si>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</si>
  <si>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</si>
  <si>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</si>
  <si>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</si>
  <si>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</si>
  <si>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</si>
  <si>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</si>
  <si>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</si>
  <si>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</si>
  <si>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</si>
  <si>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</si>
  <si>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</si>
  <si>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</si>
  <si>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</si>
  <si>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</si>
  <si>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</si>
  <si>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</si>
  <si>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</si>
  <si>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</si>
  <si>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</si>
  <si>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</si>
  <si>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</si>
  <si>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</si>
  <si>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</si>
  <si>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</si>
  <si>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</si>
  <si>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</si>
  <si>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</si>
  <si>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</si>
  <si>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</si>
  <si>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</si>
  <si>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</si>
  <si>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</si>
  <si>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</si>
  <si>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</si>
  <si>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</si>
  <si>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</si>
  <si>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</si>
  <si>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</si>
  <si>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</si>
  <si>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</si>
  <si>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</si>
  <si>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</si>
  <si>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</si>
  <si>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</si>
  <si>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</si>
  <si>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</si>
  <si>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</si>
  <si>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</si>
  <si>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</si>
  <si>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</si>
  <si>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</si>
  <si>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</si>
  <si>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</si>
  <si>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</si>
  <si>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</si>
  <si>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</si>
  <si>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</si>
  <si>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</si>
  <si>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</si>
  <si>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</si>
  <si>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</si>
  <si>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</si>
  <si>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</si>
  <si>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</si>
  <si>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</si>
  <si>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</si>
  <si>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</si>
  <si>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</si>
  <si>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</si>
  <si>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</si>
  <si>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</si>
  <si>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</si>
  <si>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</si>
  <si>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</si>
  <si>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</si>
  <si>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</si>
  <si>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</si>
  <si>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</si>
  <si>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</si>
  <si>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</si>
  <si>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</si>
  <si>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</si>
  <si>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</si>
  <si>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</si>
  <si>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</si>
  <si>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</si>
  <si>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</si>
  <si>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</si>
  <si>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</si>
  <si>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</si>
  <si>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</si>
  <si>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</si>
  <si>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</si>
  <si>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</si>
  <si>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</si>
  <si>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</si>
  <si>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</si>
  <si>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</si>
  <si>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</si>
  <si>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</si>
  <si>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</si>
  <si>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</si>
  <si>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</si>
  <si>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</si>
  <si>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</si>
  <si>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</si>
  <si>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</si>
  <si>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</si>
  <si>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</si>
  <si>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</si>
  <si>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</si>
  <si>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</si>
  <si>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</si>
  <si>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</si>
  <si>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</si>
  <si>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</si>
  <si>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</si>
  <si>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</si>
  <si>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</si>
  <si>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</si>
  <si>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</si>
  <si>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</si>
  <si>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</si>
  <si>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</si>
  <si>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</si>
  <si>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</si>
  <si>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</si>
  <si>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</si>
  <si>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</si>
  <si>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</si>
  <si>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</si>
  <si>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</si>
  <si>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</si>
  <si>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</si>
  <si>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</si>
  <si>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</si>
  <si>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</si>
  <si>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</si>
  <si>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</si>
  <si>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</si>
  <si>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</si>
  <si>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</si>
  <si>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</si>
  <si>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</si>
  <si>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</si>
  <si>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</si>
  <si>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</si>
  <si>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</si>
  <si>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</si>
  <si>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</si>
  <si>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</si>
  <si>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</si>
  <si>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</si>
  <si>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</si>
  <si>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</si>
  <si>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</si>
  <si>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</si>
  <si>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</si>
  <si>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</si>
  <si>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</si>
  <si>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</si>
  <si>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</si>
  <si>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</si>
  <si>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</si>
  <si>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</si>
  <si>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</si>
  <si>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</si>
  <si>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</si>
  <si>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</si>
  <si>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</si>
  <si>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</si>
  <si>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</si>
  <si>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</si>
  <si>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</si>
  <si>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</si>
  <si>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</si>
  <si>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</si>
  <si>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</si>
  <si>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</si>
  <si>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</si>
  <si>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</si>
  <si>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</si>
  <si>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</si>
  <si>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</si>
  <si>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</si>
  <si>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</si>
  <si>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</si>
  <si>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</si>
  <si>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</si>
  <si>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</si>
  <si>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</si>
  <si>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</si>
  <si>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</si>
  <si>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</si>
  <si>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</si>
  <si>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</si>
  <si>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</si>
  <si>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</si>
  <si>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</si>
  <si>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</si>
  <si>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</si>
  <si>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</si>
  <si>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</si>
  <si>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</si>
  <si>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</si>
  <si>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</si>
  <si>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</si>
  <si>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</si>
  <si>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</si>
  <si>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</si>
  <si>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</si>
  <si>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</si>
  <si>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</si>
  <si>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</si>
  <si>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</si>
  <si>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</si>
  <si>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</si>
  <si>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</si>
  <si>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</si>
  <si>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</si>
  <si>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</si>
  <si>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</si>
  <si>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</si>
  <si>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</si>
  <si>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</si>
  <si>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</si>
  <si>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</si>
  <si>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</si>
  <si>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</si>
  <si>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</si>
  <si>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</si>
  <si>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</si>
  <si>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</si>
  <si>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</si>
  <si>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</si>
  <si>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</si>
  <si>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</si>
  <si>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</si>
  <si>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</si>
  <si>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</si>
  <si>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</si>
  <si>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</si>
  <si>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</si>
  <si>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</si>
  <si>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</si>
  <si>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</si>
  <si>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</si>
  <si>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</si>
  <si>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</si>
  <si>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</si>
  <si>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</si>
  <si>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</si>
  <si>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</si>
  <si>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</si>
  <si>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</si>
  <si>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</si>
  <si>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</si>
  <si>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</si>
  <si>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</si>
  <si>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</si>
  <si>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</si>
  <si>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</si>
  <si>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</si>
  <si>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</si>
  <si>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</si>
  <si>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</si>
  <si>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</si>
  <si>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</si>
  <si>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</si>
  <si>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</si>
  <si>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</si>
  <si>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</si>
  <si>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</si>
  <si>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</si>
  <si>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</si>
  <si>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</si>
  <si>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</si>
  <si>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</si>
  <si>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</si>
  <si>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</si>
  <si>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</si>
  <si>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</si>
  <si>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</si>
  <si>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</si>
  <si>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</si>
  <si>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</si>
  <si>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</si>
  <si>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</si>
  <si>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</si>
  <si>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</si>
  <si>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</si>
  <si>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</si>
  <si>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</si>
  <si>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</si>
  <si>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</si>
  <si>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</si>
  <si>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</si>
  <si>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</si>
  <si>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</si>
  <si>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</si>
  <si>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</si>
  <si>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</si>
  <si>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</si>
  <si>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</si>
  <si>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</si>
  <si>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</si>
  <si>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</si>
  <si>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</si>
  <si>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</si>
  <si>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</si>
  <si>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</si>
  <si>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</si>
  <si>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</si>
  <si>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</si>
  <si>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</si>
  <si>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</si>
  <si>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</si>
  <si>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</si>
  <si>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</si>
  <si>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</si>
  <si>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</si>
  <si>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</si>
  <si>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</si>
  <si>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</si>
  <si>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</si>
  <si>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</si>
  <si>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</si>
  <si>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</si>
  <si>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</si>
  <si>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</si>
  <si>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</si>
  <si>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</si>
  <si>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</si>
  <si>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</si>
  <si>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</si>
  <si>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</si>
  <si>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</si>
  <si>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</si>
  <si>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</si>
  <si>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</si>
  <si>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</si>
  <si>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</si>
  <si>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</si>
  <si>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</si>
  <si>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</si>
  <si>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</si>
  <si>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</si>
  <si>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</si>
  <si>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</si>
  <si>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</si>
  <si>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</si>
  <si>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</si>
  <si>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</si>
  <si>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</si>
  <si>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</si>
  <si>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</si>
  <si>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</si>
  <si>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</si>
  <si>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</si>
  <si>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</si>
  <si>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</si>
  <si>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</si>
  <si>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</si>
  <si>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</si>
  <si>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</si>
  <si>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</si>
  <si>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</si>
  <si>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</si>
  <si>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</si>
  <si>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</si>
  <si>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</si>
  <si>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</si>
  <si>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</si>
  <si>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</si>
  <si>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</si>
  <si>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</si>
  <si>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</si>
  <si>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</si>
  <si>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</si>
  <si>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</si>
  <si>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</si>
  <si>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</si>
  <si>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</si>
  <si>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</si>
  <si>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</si>
  <si>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</si>
  <si>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</si>
  <si>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</si>
  <si>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</si>
  <si>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</si>
  <si>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</si>
  <si>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</si>
  <si>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</si>
  <si>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</si>
  <si>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</si>
  <si>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</si>
  <si>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</si>
  <si>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</si>
  <si>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</si>
  <si>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</si>
  <si>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</si>
  <si>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</si>
  <si>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</si>
  <si>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</si>
  <si>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</si>
  <si>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</si>
  <si>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</si>
  <si>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</si>
  <si>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</si>
  <si>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</si>
  <si>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</si>
  <si>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</si>
  <si>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</si>
  <si>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</si>
  <si>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</si>
  <si>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</si>
  <si>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</si>
  <si>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</si>
  <si>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</si>
  <si>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</si>
  <si>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</si>
  <si>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</si>
  <si>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</si>
  <si>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</si>
  <si>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</si>
  <si>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</si>
  <si>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</si>
  <si>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</si>
  <si>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</si>
  <si>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</si>
  <si>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</si>
  <si>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</si>
  <si>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</si>
  <si>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</si>
  <si>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</si>
  <si>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</si>
  <si>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</si>
  <si>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</si>
  <si>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</si>
  <si>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</si>
  <si>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</si>
  <si>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</si>
  <si>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</si>
  <si>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</si>
  <si>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</si>
  <si>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</si>
  <si>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</si>
  <si>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</si>
  <si>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</si>
  <si>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</si>
  <si>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</si>
  <si>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</si>
  <si>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</si>
  <si>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</si>
  <si>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</si>
  <si>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</si>
  <si>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</si>
  <si>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</si>
  <si>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</si>
  <si>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</si>
  <si>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</si>
  <si>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</si>
  <si>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</si>
  <si>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</si>
  <si>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</si>
  <si>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</si>
  <si>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</si>
  <si>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</si>
  <si>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</si>
  <si>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</si>
  <si>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</si>
  <si>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</si>
  <si>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</si>
  <si>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</si>
  <si>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</si>
  <si>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</si>
  <si>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</si>
  <si>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</si>
  <si>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</si>
  <si>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</si>
  <si>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</si>
  <si>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</si>
  <si>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</si>
  <si>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</si>
  <si>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</si>
  <si>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</si>
  <si>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</si>
  <si>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</si>
  <si>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</si>
  <si>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</si>
  <si>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</si>
  <si>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</si>
  <si>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</si>
  <si>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</si>
  <si>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</si>
  <si>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</si>
  <si>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</si>
  <si>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</si>
  <si>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</si>
  <si>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</si>
  <si>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</si>
  <si>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</si>
  <si>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</si>
  <si>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</si>
  <si>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</si>
  <si>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</si>
  <si>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</si>
  <si>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</si>
  <si>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</si>
  <si>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</si>
  <si>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</si>
  <si>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</si>
  <si>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</si>
  <si>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</si>
  <si>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</si>
  <si>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</si>
  <si>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</si>
  <si>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</si>
  <si>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</si>
  <si>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</si>
  <si>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</si>
  <si>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</si>
  <si>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</si>
  <si>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</si>
  <si>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</si>
  <si>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</si>
  <si>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</si>
  <si>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</si>
  <si>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</si>
  <si>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</si>
  <si>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</si>
  <si>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</si>
  <si>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</si>
  <si>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</si>
  <si>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</si>
  <si>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</si>
  <si>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</si>
  <si>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</si>
  <si>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</si>
  <si>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</si>
  <si>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</si>
  <si>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</si>
  <si>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</si>
  <si>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</si>
  <si>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</si>
  <si>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</si>
  <si>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</si>
  <si>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</si>
  <si>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</si>
  <si>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</si>
  <si>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</si>
  <si>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</si>
  <si>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</si>
  <si>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</si>
  <si>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</si>
  <si>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</si>
  <si>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</si>
  <si>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</si>
  <si>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</si>
  <si>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</si>
  <si>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</si>
  <si>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</si>
  <si>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</si>
  <si>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</si>
  <si>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</si>
  <si>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</si>
  <si>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</si>
  <si>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</si>
  <si>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</si>
  <si>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</si>
  <si>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</si>
  <si>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</si>
  <si>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</si>
  <si>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</si>
  <si>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</si>
  <si>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</si>
  <si>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</si>
  <si>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</si>
  <si>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</si>
  <si>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</si>
  <si>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</si>
  <si>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</si>
  <si>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</si>
  <si>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</si>
  <si>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</si>
  <si>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</si>
  <si>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</si>
  <si>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</si>
  <si>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</si>
  <si>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</si>
  <si>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</si>
  <si>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</si>
  <si>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</si>
  <si>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</si>
  <si>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</si>
  <si>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</si>
  <si>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</si>
  <si>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</si>
  <si>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</si>
  <si>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</si>
  <si>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</si>
  <si>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</si>
  <si>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</si>
  <si>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</si>
  <si>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</si>
  <si>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</si>
  <si>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</si>
  <si>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</si>
  <si>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</si>
  <si>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</si>
  <si>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</si>
  <si>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</si>
  <si>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</si>
  <si>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</si>
  <si>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</si>
  <si>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</si>
  <si>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</si>
  <si>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</si>
  <si>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</si>
  <si>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</si>
  <si>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</si>
  <si>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</si>
  <si>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</si>
  <si>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</si>
  <si>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</si>
  <si>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</si>
  <si>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</si>
  <si>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</si>
  <si>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</si>
  <si>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</si>
  <si>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</si>
  <si>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</si>
  <si>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</si>
  <si>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</si>
  <si>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</si>
  <si>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</si>
  <si>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</si>
  <si>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</si>
  <si>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</si>
  <si>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</si>
  <si>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</si>
  <si>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</si>
  <si>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</si>
  <si>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</si>
  <si>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</si>
  <si>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</si>
  <si>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</si>
  <si>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</si>
  <si>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</si>
  <si>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</si>
  <si>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</si>
  <si>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</si>
  <si>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</si>
  <si>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</si>
  <si>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</si>
  <si>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</si>
  <si>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</si>
  <si>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</si>
  <si>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</si>
  <si>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</si>
  <si>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</si>
  <si>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</si>
  <si>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</si>
  <si>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</si>
  <si>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</si>
  <si>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</si>
  <si>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</si>
  <si>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</si>
  <si>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</si>
  <si>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</si>
  <si>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</si>
  <si>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</si>
  <si>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</si>
  <si>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</si>
  <si>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</si>
  <si>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</si>
  <si>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</si>
  <si>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</si>
  <si>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</si>
  <si>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</si>
  <si>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</si>
  <si>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</si>
  <si>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</si>
  <si>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</si>
  <si>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</si>
  <si>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</si>
  <si>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</si>
  <si>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</si>
  <si>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</si>
  <si>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</si>
  <si>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</si>
  <si>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</si>
  <si>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</si>
  <si>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</si>
  <si>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</si>
  <si>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</si>
  <si>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</si>
  <si>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</si>
  <si>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</si>
  <si>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</si>
  <si>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</si>
  <si>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</si>
  <si>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</si>
  <si>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</si>
  <si>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</si>
  <si>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</si>
  <si>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</si>
  <si>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</si>
  <si>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</si>
  <si>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</si>
  <si>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</si>
  <si>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</si>
  <si>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</si>
  <si>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</si>
  <si>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</si>
  <si>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</si>
  <si>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</si>
  <si>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</si>
  <si>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</si>
  <si>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</si>
  <si>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</si>
  <si>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</si>
  <si>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</si>
  <si>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</si>
  <si>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</si>
  <si>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</si>
  <si>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</si>
  <si>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</si>
  <si>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</si>
  <si>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</si>
  <si>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</si>
  <si>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</si>
  <si>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</si>
  <si>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</si>
  <si>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</si>
  <si>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</si>
  <si>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</si>
  <si>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</si>
  <si>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</si>
  <si>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</si>
  <si>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</si>
  <si>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</si>
  <si>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</si>
  <si>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</si>
  <si>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</si>
  <si>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</si>
  <si>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</si>
  <si>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</si>
  <si>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</si>
  <si>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</si>
  <si>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</si>
  <si>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</si>
  <si>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</si>
  <si>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</si>
  <si>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</si>
  <si>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</si>
  <si>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</si>
  <si>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</si>
  <si>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</si>
  <si>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</si>
  <si>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</si>
  <si>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</si>
  <si>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</si>
  <si>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</si>
  <si>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</si>
  <si>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</si>
  <si>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</si>
  <si>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</si>
  <si>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</si>
  <si>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</si>
  <si>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</si>
  <si>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</si>
  <si>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</si>
  <si>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</si>
  <si>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</si>
  <si>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</si>
  <si>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</si>
  <si>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</si>
  <si>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</si>
  <si>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</si>
  <si>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</si>
  <si>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</si>
  <si>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</si>
  <si>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</si>
  <si>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</si>
  <si>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</si>
  <si>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</si>
  <si>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</si>
  <si>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</si>
  <si>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</si>
  <si>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</si>
  <si>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</si>
  <si>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</si>
  <si>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</si>
  <si>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</si>
  <si>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</si>
  <si>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</si>
  <si>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</si>
  <si>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</si>
  <si>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</si>
  <si>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</si>
  <si>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</si>
  <si>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</si>
  <si>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</si>
  <si>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</si>
  <si>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</si>
  <si>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</si>
  <si>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</si>
  <si>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</si>
  <si>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</si>
  <si>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</si>
  <si>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</si>
  <si>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</si>
  <si>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</si>
  <si>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</si>
  <si>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</si>
  <si>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</si>
  <si>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</si>
  <si>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</si>
  <si>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</si>
  <si>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</si>
  <si>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</si>
  <si>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</si>
  <si>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</si>
  <si>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</si>
  <si>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</si>
  <si>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</si>
  <si>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</si>
  <si>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</si>
  <si>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</si>
  <si>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</si>
  <si>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</si>
  <si>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</si>
  <si>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</si>
  <si>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</si>
  <si>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</si>
  <si>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</si>
  <si>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</si>
  <si>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</si>
  <si>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</si>
  <si>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</si>
  <si>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</si>
  <si>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</si>
  <si>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</si>
  <si>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</si>
  <si>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</si>
  <si>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</si>
  <si>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</si>
  <si>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</si>
  <si>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</si>
  <si>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</si>
  <si>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</si>
  <si>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</si>
  <si>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</si>
  <si>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</si>
  <si>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</si>
  <si>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</si>
  <si>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</si>
  <si>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</si>
  <si>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</si>
  <si>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</si>
  <si>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</si>
  <si>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</si>
  <si>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</si>
  <si>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</si>
  <si>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</si>
  <si>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</si>
  <si>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</si>
  <si>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</si>
  <si>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</si>
  <si>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</si>
  <si>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</si>
  <si>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</si>
  <si>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</si>
  <si>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</si>
  <si>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</si>
  <si>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</si>
  <si>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</si>
  <si>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</si>
  <si>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</si>
  <si>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</si>
  <si>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</si>
  <si>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</si>
  <si>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</si>
  <si>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</si>
  <si>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</si>
  <si>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</si>
  <si>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</si>
  <si>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</si>
  <si>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</si>
  <si>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</si>
  <si>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</si>
  <si>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</si>
  <si>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</si>
  <si>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</si>
  <si>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</si>
  <si>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</si>
  <si>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</si>
  <si>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</si>
  <si>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</si>
  <si>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</si>
  <si>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</si>
  <si>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</si>
  <si>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</si>
  <si>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</si>
  <si>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</si>
  <si>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</si>
  <si>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</si>
  <si>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</si>
  <si>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</si>
  <si>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</si>
  <si>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</si>
  <si>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</si>
  <si>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</si>
  <si>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</si>
  <si>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</si>
  <si>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</si>
  <si>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</si>
  <si>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</si>
  <si>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</si>
  <si>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</si>
  <si>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</si>
  <si>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</si>
  <si>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</si>
  <si>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</si>
  <si>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</si>
  <si>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</si>
  <si>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</si>
  <si>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</si>
  <si>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</si>
  <si>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</si>
  <si>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</si>
  <si>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</si>
  <si>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</si>
  <si>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</si>
  <si>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</si>
  <si>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</si>
  <si>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</si>
  <si>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</si>
  <si>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</si>
  <si>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</si>
  <si>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</si>
  <si>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</si>
  <si>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</si>
  <si>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</si>
  <si>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</si>
  <si>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</si>
  <si>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</si>
  <si>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</si>
  <si>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</si>
  <si>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</si>
  <si>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</si>
  <si>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</si>
  <si>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</si>
  <si>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</si>
  <si>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</si>
  <si>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</si>
  <si>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</si>
  <si>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</si>
  <si>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</si>
  <si>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</si>
  <si>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</si>
  <si>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</si>
  <si>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</si>
  <si>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</si>
  <si>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</si>
  <si>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</si>
  <si>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</si>
  <si>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</si>
  <si>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</si>
  <si>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</si>
  <si>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</si>
  <si>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</si>
  <si>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</si>
  <si>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</si>
  <si>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</si>
  <si>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</si>
  <si>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</si>
  <si>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</si>
  <si>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</si>
  <si>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</si>
  <si>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</si>
  <si>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</si>
  <si>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</si>
  <si>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</si>
  <si>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</si>
  <si>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</si>
  <si>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</si>
  <si>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</si>
  <si>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</si>
  <si>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</si>
  <si>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</si>
  <si>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</si>
  <si>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</si>
  <si>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</si>
  <si>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</si>
  <si>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</si>
  <si>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</si>
  <si>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</si>
  <si>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</si>
  <si>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</si>
  <si>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</si>
  <si>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</si>
  <si>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</si>
  <si>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</si>
  <si>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</si>
  <si>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</si>
  <si>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</si>
  <si>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</si>
  <si>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</si>
  <si>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</si>
  <si>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</si>
  <si>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</si>
  <si>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</si>
  <si>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</si>
  <si>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</si>
  <si>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</si>
  <si>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</si>
  <si>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</si>
  <si>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</si>
  <si>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</si>
  <si>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</si>
  <si>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</si>
  <si>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</si>
  <si>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</si>
  <si>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</si>
  <si>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</si>
  <si>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</si>
  <si>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</si>
  <si>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</si>
  <si>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</si>
  <si>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</si>
  <si>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</si>
  <si>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</si>
  <si>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</si>
  <si>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</si>
  <si>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</si>
  <si>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</si>
  <si>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</si>
  <si>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</si>
  <si>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</si>
  <si>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</si>
  <si>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</si>
  <si>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</si>
  <si>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</si>
  <si>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</si>
  <si>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</si>
  <si>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</si>
  <si>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</si>
  <si>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</si>
  <si>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</si>
  <si>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</si>
  <si>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</si>
  <si>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</si>
  <si>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</si>
  <si>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</si>
  <si>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</si>
  <si>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</si>
  <si>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</si>
  <si>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</si>
  <si>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</si>
  <si>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</si>
  <si>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</si>
  <si>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</si>
  <si>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</si>
  <si>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</si>
  <si>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</si>
  <si>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</si>
  <si>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</si>
  <si>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</si>
  <si>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</si>
  <si>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</si>
  <si>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</si>
  <si>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</si>
  <si>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</si>
  <si>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</si>
  <si>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</si>
  <si>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</si>
  <si>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</si>
  <si>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</si>
  <si>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</si>
  <si>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</si>
  <si>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</si>
  <si>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</si>
  <si>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</si>
  <si>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</si>
  <si>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</si>
  <si>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</si>
  <si>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</si>
  <si>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</si>
  <si>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</si>
  <si>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</si>
  <si>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</si>
  <si>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</si>
  <si>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</si>
  <si>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</si>
  <si>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</si>
  <si>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</si>
  <si>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</si>
  <si>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</si>
  <si>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</si>
  <si>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</si>
  <si>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</si>
  <si>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</si>
  <si>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</si>
  <si>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</si>
  <si>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</si>
  <si>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</si>
  <si>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</si>
  <si>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</si>
  <si>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</si>
  <si>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</si>
  <si>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</si>
  <si>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</si>
  <si>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</si>
  <si>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</si>
  <si>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</si>
  <si>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</si>
  <si>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</si>
  <si>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</si>
  <si>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</si>
  <si>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</si>
  <si>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</si>
  <si>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</si>
  <si>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</si>
  <si>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</si>
  <si>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</si>
  <si>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</si>
  <si>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</si>
  <si>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</si>
  <si>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</si>
  <si>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</si>
  <si>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</si>
  <si>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</si>
  <si>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</si>
  <si>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</si>
  <si>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</si>
  <si>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</si>
  <si>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</si>
  <si>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</si>
  <si>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</si>
  <si>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</si>
  <si>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</si>
  <si>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</si>
  <si>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</si>
  <si>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</si>
  <si>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</si>
  <si>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</si>
  <si>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</si>
  <si>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</si>
  <si>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</si>
  <si>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</si>
  <si>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</si>
  <si>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</si>
  <si>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</si>
  <si>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</si>
  <si>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</si>
  <si>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</si>
  <si>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</si>
  <si>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</si>
  <si>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</si>
  <si>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</si>
  <si>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</si>
  <si>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</si>
  <si>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</si>
  <si>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</si>
  <si>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</si>
  <si>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</si>
  <si>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</si>
  <si>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</si>
  <si>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</si>
  <si>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</si>
  <si>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</si>
  <si>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</si>
  <si>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</si>
  <si>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</si>
  <si>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</si>
  <si>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</si>
  <si>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</si>
  <si>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</si>
  <si>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</si>
  <si>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</si>
  <si>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</si>
  <si>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</si>
  <si>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</si>
  <si>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</si>
  <si>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</si>
  <si>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</si>
  <si>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</si>
  <si>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</si>
  <si>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</si>
  <si>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</si>
  <si>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</si>
  <si>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</si>
  <si>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</si>
  <si>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</si>
  <si>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</si>
  <si>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</si>
  <si>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</si>
  <si>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</si>
  <si>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</si>
  <si>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</si>
  <si>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</si>
  <si>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</si>
  <si>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</si>
  <si>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</si>
  <si>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</si>
  <si>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</si>
  <si>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</si>
  <si>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</si>
  <si>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</si>
  <si>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</si>
  <si>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</si>
  <si>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</si>
  <si>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</si>
  <si>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</si>
  <si>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</si>
  <si>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</si>
  <si>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</si>
  <si>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</si>
  <si>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</si>
  <si>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</si>
  <si>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</si>
  <si>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</si>
  <si>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</si>
  <si>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</si>
  <si>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</si>
  <si>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</si>
  <si>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</si>
  <si>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</si>
  <si>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</si>
  <si>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</si>
  <si>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</si>
  <si>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</si>
  <si>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</si>
  <si>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</si>
  <si>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</si>
  <si>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</si>
  <si>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</si>
  <si>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</si>
  <si>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</si>
  <si>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</si>
  <si>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</si>
  <si>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</si>
  <si>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</si>
  <si>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</si>
  <si>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</si>
  <si>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</si>
  <si>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</si>
  <si>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</si>
  <si>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</si>
  <si>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</si>
  <si>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</si>
  <si>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</si>
  <si>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</si>
  <si>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</si>
  <si>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</si>
  <si>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</si>
  <si>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</si>
  <si>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</si>
  <si>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</si>
  <si>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</si>
  <si>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</si>
  <si>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</si>
  <si>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</si>
  <si>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</si>
  <si>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</si>
  <si>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</si>
  <si>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</si>
  <si>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</si>
  <si>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</si>
  <si>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</si>
  <si>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</si>
  <si>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</si>
  <si>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</si>
  <si>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</si>
  <si>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</si>
  <si>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</si>
  <si>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</si>
  <si>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</si>
  <si>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</si>
  <si>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</si>
  <si>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</si>
  <si>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</si>
  <si>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</si>
  <si>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</si>
  <si>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</si>
  <si>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</si>
  <si>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</si>
  <si>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</si>
  <si>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</si>
  <si>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</si>
  <si>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</si>
  <si>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</si>
  <si>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</si>
  <si>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</si>
  <si>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</si>
  <si>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</si>
  <si>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</si>
  <si>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</si>
  <si>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</si>
  <si>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</si>
  <si>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</si>
  <si>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</si>
  <si>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</si>
  <si>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</si>
  <si>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</si>
  <si>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</si>
  <si>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</si>
  <si>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</si>
  <si>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</si>
  <si>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</si>
  <si>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</si>
  <si>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</si>
  <si>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</si>
  <si>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</si>
  <si>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</si>
  <si>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</si>
  <si>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</si>
  <si>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</si>
  <si>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</si>
  <si>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</si>
  <si>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</si>
  <si>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</si>
  <si>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</si>
  <si>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</si>
  <si>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</si>
  <si>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</si>
  <si>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</si>
  <si>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</si>
  <si>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</si>
  <si>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</si>
  <si>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</si>
  <si>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</si>
  <si>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</si>
  <si>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</si>
  <si>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</si>
  <si>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</si>
  <si>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</si>
  <si>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</si>
  <si>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</si>
  <si>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</si>
  <si>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</si>
  <si>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</si>
  <si>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</si>
  <si>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</si>
  <si>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</si>
  <si>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</si>
  <si>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</si>
  <si>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</si>
  <si>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</si>
  <si>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</si>
  <si>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</si>
  <si>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</si>
  <si>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</si>
  <si>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</si>
  <si>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</si>
  <si>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</si>
  <si>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</si>
  <si>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</si>
  <si>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</si>
  <si>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</si>
  <si>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</si>
  <si>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</si>
  <si>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</si>
  <si>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</si>
  <si>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</si>
  <si>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</si>
  <si>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</si>
  <si>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</si>
  <si>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</si>
  <si>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</si>
  <si>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</si>
  <si>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</si>
  <si>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</si>
  <si>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</si>
  <si>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</si>
  <si>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</si>
  <si>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</si>
  <si>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</si>
  <si>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</si>
  <si>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</si>
  <si>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</si>
  <si>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</si>
  <si>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</si>
  <si>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</si>
  <si>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</si>
  <si>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</si>
  <si>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</si>
  <si>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</si>
  <si>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</si>
  <si>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</si>
  <si>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</si>
  <si>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</si>
  <si>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</si>
  <si>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</si>
  <si>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</si>
  <si>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</si>
  <si>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</si>
  <si>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</si>
  <si>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</si>
  <si>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</si>
  <si>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</si>
  <si>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</si>
  <si>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</si>
  <si>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</si>
  <si>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</si>
  <si>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</si>
  <si>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</si>
  <si>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</si>
  <si>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</si>
  <si>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</si>
  <si>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</si>
  <si>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</si>
  <si>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</si>
  <si>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</si>
  <si>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</si>
  <si>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</si>
  <si>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</si>
  <si>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</si>
  <si>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</si>
  <si>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</si>
  <si>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</si>
  <si>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</si>
  <si>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</si>
  <si>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</si>
  <si>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</si>
  <si>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</si>
  <si>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</si>
  <si>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</si>
  <si>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</si>
  <si>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</si>
  <si>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</si>
  <si>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</si>
  <si>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</si>
  <si>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</si>
  <si>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</si>
  <si>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</si>
  <si>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</si>
  <si>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</si>
  <si>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</si>
  <si>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</si>
  <si>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</si>
  <si>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</si>
  <si>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</si>
  <si>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</si>
  <si>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</si>
  <si>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</si>
  <si>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</si>
  <si>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</si>
  <si>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</si>
  <si>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</si>
  <si>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</si>
  <si>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</si>
  <si>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</si>
  <si>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</si>
  <si>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</si>
  <si>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</si>
  <si>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</si>
  <si>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</si>
  <si>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</si>
  <si>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</si>
  <si>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</si>
  <si>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</si>
  <si>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</si>
  <si>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</si>
  <si>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</si>
  <si>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</si>
  <si>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</si>
  <si>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</si>
  <si>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</si>
  <si>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</si>
  <si>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</si>
  <si>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</si>
  <si>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</si>
  <si>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</si>
  <si>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</si>
  <si>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</si>
  <si>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</si>
  <si>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</si>
  <si>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</si>
  <si>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</si>
  <si>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</si>
  <si>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</si>
  <si>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</si>
  <si>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</si>
  <si>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</si>
  <si>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</si>
  <si>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</si>
  <si>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</si>
  <si>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</si>
  <si>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</si>
  <si>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</si>
  <si>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</si>
  <si>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</si>
  <si>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</si>
  <si>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</si>
  <si>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</si>
  <si>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</si>
  <si>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</si>
  <si>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</si>
  <si>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</si>
  <si>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</si>
  <si>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</si>
  <si>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</si>
  <si>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</si>
  <si>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</si>
  <si>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</si>
  <si>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</si>
  <si>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</si>
  <si>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</si>
  <si>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</si>
  <si>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</si>
  <si>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</si>
  <si>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</si>
  <si>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</si>
  <si>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</si>
  <si>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</si>
  <si>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</si>
  <si>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</si>
  <si>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</si>
  <si>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</si>
  <si>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</si>
  <si>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</si>
  <si>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</si>
  <si>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</si>
  <si>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</si>
  <si>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</si>
  <si>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</si>
  <si>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</si>
  <si>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</si>
  <si>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</si>
  <si>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</si>
  <si>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</si>
  <si>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</si>
  <si>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</si>
  <si>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</si>
  <si>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</si>
  <si>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</si>
  <si>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</si>
  <si>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</si>
  <si>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</si>
  <si>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</si>
  <si>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</si>
  <si>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</si>
  <si>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</si>
  <si>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</si>
  <si>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</si>
  <si>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</si>
  <si>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</si>
  <si>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</si>
  <si>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</si>
  <si>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</si>
  <si>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</si>
  <si>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</si>
  <si>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</si>
  <si>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</si>
  <si>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</si>
  <si>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</si>
  <si>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</si>
  <si>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</si>
  <si>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</si>
  <si>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</si>
  <si>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</si>
  <si>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</si>
  <si>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</si>
  <si>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</si>
  <si>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</si>
  <si>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</si>
  <si>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</si>
  <si>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</si>
  <si>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</si>
  <si>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</si>
  <si>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</si>
  <si>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</si>
  <si>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</si>
  <si>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</si>
  <si>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</si>
  <si>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</si>
  <si>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</si>
  <si>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</si>
  <si>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</si>
  <si>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</si>
  <si>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</si>
  <si>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</si>
  <si>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</si>
  <si>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</si>
  <si>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</si>
  <si>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</si>
  <si>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</si>
  <si>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</si>
  <si>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</si>
  <si>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</si>
  <si>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</si>
  <si>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</si>
  <si>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</si>
  <si>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</si>
  <si>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</si>
  <si>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</si>
  <si>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</si>
  <si>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</si>
  <si>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</si>
  <si>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</si>
  <si>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</si>
  <si>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</si>
  <si>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</si>
  <si>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</si>
  <si>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</si>
  <si>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</si>
  <si>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</si>
  <si>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</si>
  <si>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</si>
  <si>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</si>
  <si>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</si>
  <si>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</si>
  <si>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</si>
  <si>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</si>
  <si>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</si>
  <si>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</si>
  <si>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</si>
  <si>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</si>
  <si>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</si>
  <si>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</si>
  <si>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</si>
  <si>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</si>
  <si>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</si>
  <si>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</si>
  <si>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</si>
  <si>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</si>
  <si>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</si>
  <si>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</si>
  <si>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</si>
  <si>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</si>
  <si>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</si>
  <si>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</si>
  <si>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</si>
  <si>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</si>
  <si>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</si>
  <si>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</si>
  <si>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</si>
  <si>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</si>
  <si>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</si>
  <si>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</si>
  <si>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</si>
  <si>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</si>
  <si>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</si>
  <si>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</si>
  <si>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</si>
  <si>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</si>
  <si>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</si>
  <si>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</si>
  <si>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</si>
  <si>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</si>
  <si>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</si>
  <si>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</si>
  <si>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</si>
  <si>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</si>
  <si>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</si>
  <si>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</si>
  <si>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</si>
  <si>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</si>
  <si>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</si>
  <si>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</si>
  <si>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</si>
  <si>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</si>
  <si>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</si>
  <si>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</si>
  <si>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</si>
  <si>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</si>
  <si>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</si>
  <si>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</si>
  <si>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</si>
  <si>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</si>
  <si>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</si>
  <si>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</si>
  <si>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</si>
  <si>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</si>
  <si>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</si>
  <si>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</si>
  <si>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</si>
  <si>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</si>
  <si>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</si>
  <si>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</si>
  <si>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</si>
  <si>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</si>
  <si>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</si>
  <si>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</si>
  <si>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</si>
  <si>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</si>
  <si>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</si>
  <si>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</si>
  <si>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</si>
  <si>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</si>
  <si>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</si>
  <si>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</si>
  <si>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</si>
  <si>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</si>
  <si>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</si>
  <si>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</si>
  <si>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</si>
  <si>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</si>
  <si>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</si>
  <si>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</si>
  <si>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</si>
  <si>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</si>
  <si>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</si>
  <si>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</si>
  <si>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</si>
  <si>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</si>
  <si>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</si>
  <si>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</si>
  <si>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</si>
  <si>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</si>
  <si>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</si>
  <si>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</si>
  <si>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</si>
  <si>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</si>
  <si>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</si>
  <si>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</si>
  <si>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</si>
  <si>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</si>
  <si>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</si>
  <si>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</si>
  <si>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</si>
  <si>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</si>
  <si>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</si>
  <si>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</si>
  <si>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</si>
  <si>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</si>
  <si>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</si>
  <si>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</si>
  <si>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</si>
  <si>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</si>
  <si>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</si>
  <si>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</si>
  <si>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</si>
  <si>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</si>
  <si>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</si>
  <si>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</si>
  <si>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</si>
  <si>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</si>
  <si>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</si>
  <si>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</si>
  <si>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</si>
  <si>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</si>
  <si>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</si>
  <si>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</si>
  <si>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</si>
  <si>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</si>
  <si>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</si>
  <si>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</si>
  <si>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</si>
  <si>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</si>
  <si>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</si>
  <si>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</si>
  <si>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</si>
  <si>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</si>
  <si>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</si>
  <si>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</si>
  <si>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</si>
  <si>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</si>
  <si>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</si>
  <si>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</si>
  <si>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</si>
  <si>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</si>
  <si>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</si>
  <si>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</si>
  <si>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</si>
  <si>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</si>
  <si>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</si>
  <si>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</si>
  <si>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</si>
  <si>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</si>
  <si>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</si>
  <si>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</si>
  <si>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</si>
  <si>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</si>
  <si>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</si>
  <si>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</si>
  <si>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</si>
  <si>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</si>
  <si>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</si>
  <si>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</si>
  <si>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</si>
  <si>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</si>
  <si>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</si>
  <si>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</si>
  <si>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</si>
  <si>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</si>
  <si>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</si>
  <si>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</si>
  <si>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</si>
  <si>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</si>
  <si>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</si>
  <si>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</si>
  <si>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</si>
  <si>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</si>
  <si>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</si>
  <si>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</si>
  <si>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</si>
  <si>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</si>
  <si>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</si>
  <si>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</si>
  <si>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</si>
  <si>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</si>
  <si>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</si>
  <si>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</si>
  <si>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</si>
  <si>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</si>
  <si>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</si>
  <si>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</si>
  <si>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</si>
  <si>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</si>
  <si>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</si>
  <si>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</si>
  <si>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</si>
  <si>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</si>
  <si>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</si>
  <si>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</si>
  <si>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</si>
  <si>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</si>
  <si>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</si>
  <si>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</si>
  <si>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</si>
  <si>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</si>
  <si>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</si>
  <si>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</si>
  <si>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</si>
  <si>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</si>
  <si>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</si>
  <si>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</si>
  <si>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</si>
  <si>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</si>
  <si>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</si>
  <si>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</si>
  <si>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</si>
  <si>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</si>
  <si>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</si>
  <si>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</si>
  <si>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</si>
  <si>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</si>
  <si>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</si>
  <si>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</si>
  <si>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</si>
  <si>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</si>
  <si>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</si>
  <si>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</si>
  <si>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</si>
  <si>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</si>
  <si>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</si>
  <si>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</si>
  <si>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</si>
  <si>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</si>
  <si>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</si>
  <si>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</si>
  <si>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</si>
  <si>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</si>
  <si>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</si>
  <si>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</si>
  <si>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</si>
  <si>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</si>
  <si>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</si>
  <si>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</si>
  <si>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</si>
  <si>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</si>
  <si>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</si>
  <si>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</si>
  <si>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</si>
  <si>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</si>
  <si>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</si>
  <si>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</si>
  <si>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</si>
  <si>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</si>
  <si>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</si>
  <si>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</si>
  <si>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</si>
  <si>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</si>
  <si>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</si>
  <si>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</si>
  <si>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</si>
  <si>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</si>
  <si>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</si>
  <si>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</si>
  <si>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</si>
  <si>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</si>
  <si>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</si>
  <si>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</si>
  <si>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</si>
  <si>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</si>
  <si>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</si>
  <si>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</si>
  <si>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</si>
  <si>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</si>
  <si>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</si>
  <si>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</si>
  <si>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</si>
  <si>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</si>
  <si>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</si>
  <si>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</si>
  <si>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</si>
  <si>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</si>
  <si>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</si>
  <si>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</si>
  <si>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</si>
  <si>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</si>
  <si>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</si>
  <si>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</si>
  <si>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</si>
  <si>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</si>
  <si>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</si>
  <si>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</si>
  <si>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</si>
  <si>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</si>
  <si>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</si>
  <si>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</si>
  <si>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</si>
  <si>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</si>
  <si>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</si>
  <si>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</si>
  <si>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</si>
  <si>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</si>
  <si>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</si>
  <si>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</si>
  <si>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</si>
  <si>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</si>
  <si>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</si>
  <si>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</si>
  <si>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</si>
  <si>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</si>
  <si>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</si>
  <si>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</si>
  <si>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</si>
  <si>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</si>
  <si>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</si>
  <si>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</si>
  <si>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</si>
  <si>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</si>
  <si>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</si>
  <si>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</si>
  <si>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</si>
  <si>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</si>
  <si>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</si>
  <si>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</si>
  <si>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</si>
  <si>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</si>
  <si>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</si>
  <si>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</si>
  <si>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</si>
  <si>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</si>
  <si>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</si>
  <si>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</si>
  <si>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</si>
  <si>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</si>
  <si>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</si>
  <si>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</si>
  <si>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</si>
  <si>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</si>
  <si>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</si>
  <si>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</si>
  <si>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</si>
  <si>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</si>
  <si>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</si>
  <si>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</si>
  <si>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</si>
  <si>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</si>
  <si>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</si>
  <si>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</si>
  <si>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</si>
  <si>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</si>
  <si>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</si>
  <si>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</si>
  <si>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</si>
  <si>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</si>
  <si>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</si>
  <si>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</si>
  <si>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</si>
  <si>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</si>
  <si>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</si>
  <si>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</si>
  <si>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</si>
  <si>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</si>
  <si>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</si>
  <si>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</si>
  <si>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</si>
  <si>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</si>
  <si>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</si>
  <si>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</si>
  <si>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</si>
  <si>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</si>
  <si>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</si>
  <si>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</si>
  <si>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</si>
  <si>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</si>
  <si>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</si>
  <si>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</si>
  <si>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</si>
  <si>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</si>
  <si>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</si>
  <si>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</si>
  <si>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</si>
  <si>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</si>
  <si>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</si>
  <si>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</si>
  <si>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</si>
  <si>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</si>
  <si>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</si>
  <si>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</si>
  <si>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</si>
  <si>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</si>
  <si>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</si>
  <si>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</si>
  <si>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</si>
  <si>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</si>
  <si>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</si>
  <si>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</si>
  <si>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</si>
  <si>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</si>
  <si>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</si>
  <si>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</si>
  <si>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</si>
  <si>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</si>
  <si>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</si>
  <si>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</si>
  <si>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</si>
  <si>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</si>
  <si>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</si>
  <si>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</si>
  <si>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</si>
  <si>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</si>
  <si>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</si>
  <si>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</si>
  <si>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</si>
  <si>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</si>
  <si>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</si>
  <si>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</si>
  <si>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</si>
  <si>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</si>
  <si>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</si>
  <si>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</si>
  <si>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</si>
  <si>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</si>
  <si>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</si>
  <si>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</si>
  <si>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</si>
  <si>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</si>
  <si>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</si>
  <si>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</si>
  <si>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</si>
  <si>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</si>
  <si>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</si>
  <si>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</si>
  <si>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</si>
  <si>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</si>
  <si>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</si>
  <si>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</si>
  <si>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</si>
  <si>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</si>
  <si>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</si>
  <si>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</si>
  <si>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</si>
  <si>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</si>
  <si>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</si>
  <si>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</si>
  <si>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</si>
  <si>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</si>
  <si>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</si>
  <si>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</si>
  <si>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</si>
  <si>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</si>
  <si>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</si>
  <si>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</si>
  <si>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</si>
  <si>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</si>
  <si>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</si>
  <si>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</si>
  <si>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</si>
  <si>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</si>
  <si>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</si>
  <si>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</si>
  <si>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</si>
  <si>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</si>
  <si>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</si>
  <si>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</si>
  <si>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</si>
  <si>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</si>
  <si>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</si>
  <si>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</si>
  <si>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</si>
  <si>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</si>
  <si>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</si>
  <si>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</si>
  <si>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</si>
  <si>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</si>
  <si>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</si>
  <si>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</si>
  <si>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</si>
  <si>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</si>
  <si>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</si>
  <si>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</si>
  <si>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</si>
  <si>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</si>
  <si>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</si>
  <si>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</si>
  <si>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</si>
  <si>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</si>
  <si>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</si>
  <si>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</si>
  <si>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</si>
  <si>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</si>
  <si>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</si>
  <si>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</si>
  <si>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</si>
  <si>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</si>
  <si>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</si>
  <si>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</si>
  <si>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</si>
  <si>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</si>
  <si>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</si>
  <si>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</si>
  <si>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</si>
  <si>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</si>
  <si>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</si>
  <si>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</si>
  <si>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</si>
  <si>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</si>
  <si>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</si>
  <si>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</si>
  <si>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</si>
  <si>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</si>
  <si>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</si>
  <si>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</si>
  <si>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</si>
  <si>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</si>
  <si>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</si>
  <si>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</si>
  <si>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</si>
  <si>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</si>
  <si>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</si>
  <si>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</si>
  <si>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</si>
  <si>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</si>
  <si>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</si>
  <si>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</si>
  <si>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</si>
  <si>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</si>
  <si>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</si>
  <si>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</si>
  <si>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</si>
  <si>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</si>
  <si>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</si>
  <si>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</si>
  <si>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</si>
  <si>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</si>
  <si>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</si>
  <si>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</si>
  <si>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</si>
  <si>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</si>
  <si>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</si>
  <si>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</si>
  <si>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</si>
  <si>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</si>
  <si>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</si>
  <si>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</si>
  <si>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</si>
  <si>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</si>
  <si>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</si>
  <si>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</si>
  <si>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</si>
  <si>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</si>
  <si>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</si>
  <si>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</si>
  <si>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</si>
  <si>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</si>
  <si>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</si>
  <si>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</si>
  <si>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</si>
  <si>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</si>
  <si>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</si>
  <si>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</si>
  <si>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</si>
  <si>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</si>
  <si>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</si>
  <si>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</si>
  <si>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</si>
  <si>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</si>
  <si>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</si>
  <si>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</si>
  <si>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</si>
  <si>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</si>
  <si>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</si>
  <si>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</si>
  <si>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</si>
  <si>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</si>
  <si>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</si>
  <si>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</si>
  <si>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</si>
  <si>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</si>
  <si>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</si>
  <si>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</si>
  <si>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</si>
  <si>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</si>
  <si>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</si>
  <si>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</si>
  <si>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</si>
  <si>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</si>
  <si>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</si>
  <si>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</si>
  <si>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</si>
  <si>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</si>
  <si>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</si>
  <si>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</si>
  <si>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</si>
  <si>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</si>
  <si>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</si>
  <si>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</si>
  <si>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</si>
  <si>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</si>
  <si>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</si>
  <si>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</si>
  <si>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</si>
  <si>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</si>
  <si>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</si>
  <si>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</si>
  <si>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</si>
  <si>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</si>
  <si>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</si>
  <si>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</si>
  <si>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</si>
  <si>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</si>
  <si>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</si>
  <si>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</si>
  <si>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</si>
  <si>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</si>
  <si>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</si>
  <si>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</si>
  <si>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</si>
  <si>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</si>
  <si>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</si>
  <si>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</si>
  <si>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</si>
  <si>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</si>
  <si>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</si>
  <si>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</si>
  <si>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</si>
  <si>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</si>
  <si>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</si>
  <si>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</si>
  <si>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</si>
  <si>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</si>
  <si>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</si>
  <si>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</si>
  <si>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</si>
  <si>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</si>
  <si>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</si>
  <si>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</si>
  <si>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</si>
  <si>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</si>
  <si>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</si>
  <si>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</si>
  <si>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</si>
  <si>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</si>
  <si>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</si>
  <si>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</si>
  <si>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</si>
  <si>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</si>
  <si>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</si>
  <si>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</si>
  <si>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</si>
  <si>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</si>
  <si>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</si>
  <si>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</si>
  <si>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</si>
  <si>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</si>
  <si>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</si>
  <si>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</si>
  <si>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</si>
  <si>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</si>
  <si>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</si>
  <si>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</si>
  <si>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</si>
  <si>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</si>
  <si>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</si>
  <si>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</si>
  <si>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</si>
  <si>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</si>
  <si>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</si>
  <si>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</si>
  <si>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</si>
  <si>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</si>
  <si>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</si>
  <si>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</si>
  <si>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</si>
  <si>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</si>
  <si>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</si>
  <si>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</si>
  <si>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</si>
  <si>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</si>
  <si>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</si>
  <si>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</si>
  <si>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</si>
  <si>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</si>
  <si>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</si>
  <si>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</si>
  <si>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</si>
  <si>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</si>
  <si>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</si>
  <si>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</si>
  <si>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</si>
  <si>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</si>
  <si>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</si>
  <si>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</si>
  <si>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</si>
  <si>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</si>
  <si>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</si>
  <si>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</si>
  <si>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</si>
  <si>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</si>
  <si>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</si>
  <si>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</si>
  <si>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</si>
  <si>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</si>
  <si>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</si>
  <si>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</si>
  <si>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</si>
  <si>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</si>
  <si>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</si>
  <si>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</si>
  <si>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</si>
  <si>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</si>
  <si>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</si>
  <si>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</si>
  <si>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</si>
  <si>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</si>
  <si>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</si>
  <si>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</si>
  <si>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</si>
  <si>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</si>
  <si>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</si>
  <si>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</si>
  <si>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</si>
  <si>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</si>
  <si>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</si>
  <si>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</si>
  <si>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</si>
  <si>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</si>
  <si>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</si>
  <si>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</si>
  <si>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</si>
  <si>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</si>
  <si>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</si>
  <si>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</si>
  <si>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</si>
  <si>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</si>
  <si>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</si>
  <si>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</si>
  <si>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</si>
  <si>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</si>
  <si>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</si>
  <si>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</si>
  <si>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</si>
  <si>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</si>
  <si>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</si>
  <si>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</si>
  <si>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</si>
  <si>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</si>
  <si>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</si>
  <si>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</si>
  <si>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</si>
  <si>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</si>
  <si>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</si>
  <si>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</si>
  <si>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</si>
  <si>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</si>
  <si>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</si>
  <si>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</si>
  <si>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</si>
  <si>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</si>
  <si>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</si>
  <si>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</si>
  <si>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</si>
  <si>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</si>
  <si>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</si>
  <si>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</si>
  <si>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</si>
  <si>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</si>
  <si>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</si>
  <si>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</si>
  <si>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</si>
  <si>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</si>
  <si>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</si>
  <si>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</si>
  <si>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</si>
  <si>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</si>
  <si>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</si>
  <si>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</si>
  <si>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</si>
  <si>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</si>
  <si>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</si>
  <si>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</si>
  <si>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</si>
  <si>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</si>
  <si>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</si>
  <si>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</si>
  <si>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</si>
  <si>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</si>
  <si>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</si>
  <si>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</si>
  <si>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</si>
  <si>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</si>
  <si>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</si>
  <si>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</si>
  <si>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</si>
  <si>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</si>
  <si>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</si>
  <si>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</si>
  <si>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</si>
  <si>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</si>
  <si>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</si>
  <si>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</si>
  <si>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</si>
  <si>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</si>
  <si>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</si>
  <si>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</si>
  <si>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</si>
  <si>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</si>
  <si>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</si>
  <si>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</si>
  <si>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</si>
  <si>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</si>
  <si>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</si>
  <si>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</si>
  <si>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</si>
  <si>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</si>
  <si>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</si>
  <si>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</si>
  <si>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</si>
  <si>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</si>
  <si>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</si>
  <si>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</si>
  <si>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</si>
  <si>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</si>
  <si>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</si>
  <si>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</si>
  <si>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</si>
  <si>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</si>
  <si>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</si>
  <si>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</si>
  <si>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</si>
  <si>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</si>
  <si>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</si>
  <si>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</si>
  <si>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</si>
  <si>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</si>
  <si>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</si>
  <si>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</si>
  <si>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</si>
  <si>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</si>
  <si>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</si>
  <si>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</si>
  <si>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</si>
  <si>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</si>
  <si>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</si>
  <si>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</si>
  <si>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</si>
  <si>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</si>
  <si>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</si>
  <si>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</si>
  <si>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</si>
  <si>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</si>
  <si>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</si>
  <si>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</si>
  <si>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</si>
  <si>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</si>
  <si>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</si>
  <si>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</si>
  <si>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</si>
  <si>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</si>
  <si>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</si>
  <si>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</si>
  <si>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</si>
  <si>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</si>
  <si>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</si>
  <si>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</si>
  <si>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</si>
  <si>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</si>
  <si>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</si>
  <si>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</si>
  <si>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</si>
  <si>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</si>
  <si>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</si>
  <si>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</si>
  <si>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</si>
  <si>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</si>
  <si>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</si>
  <si>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</si>
  <si>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</si>
  <si>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</si>
  <si>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</si>
  <si>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</si>
  <si>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</si>
  <si>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</si>
  <si>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</si>
  <si>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</si>
  <si>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</si>
  <si>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</si>
  <si>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</si>
  <si>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</si>
  <si>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</si>
  <si>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</si>
  <si>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</si>
  <si>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</si>
  <si>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</si>
  <si>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</si>
  <si>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</si>
  <si>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</si>
  <si>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</si>
  <si>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</si>
  <si>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</si>
  <si>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</si>
  <si>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</si>
  <si>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</si>
  <si>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</si>
  <si>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</si>
  <si>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</si>
  <si>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</si>
  <si>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</si>
  <si>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</si>
  <si>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</si>
  <si>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</si>
  <si>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</si>
  <si>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</si>
  <si>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</si>
  <si>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</si>
  <si>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</si>
  <si>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</si>
  <si>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</si>
  <si>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</si>
  <si>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</si>
  <si>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</si>
  <si>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</si>
  <si>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</si>
  <si>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</si>
  <si>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</si>
  <si>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</si>
  <si>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</si>
  <si>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</si>
  <si>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</si>
  <si>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</si>
  <si>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</si>
  <si>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</si>
  <si>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</si>
  <si>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</si>
  <si>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</si>
  <si>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</si>
  <si>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</si>
  <si>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</si>
  <si>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</si>
  <si>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</si>
  <si>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</si>
  <si>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</si>
  <si>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</si>
  <si>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</si>
  <si>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</si>
  <si>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</si>
  <si>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</si>
  <si>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</si>
  <si>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</si>
  <si>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</si>
  <si>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</si>
  <si>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</si>
  <si>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</si>
  <si>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</si>
  <si>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</si>
  <si>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</si>
  <si>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</si>
  <si>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</si>
  <si>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</si>
  <si>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</si>
  <si>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</si>
  <si>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</si>
  <si>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</si>
  <si>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</si>
  <si>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</si>
  <si>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</si>
  <si>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</si>
  <si>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</si>
  <si>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</si>
  <si>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</si>
  <si>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</si>
  <si>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</si>
  <si>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</si>
  <si>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</si>
  <si>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</si>
  <si>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</si>
  <si>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</si>
  <si>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</si>
  <si>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</si>
  <si>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</si>
  <si>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</si>
  <si>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</si>
  <si>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</si>
  <si>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</si>
  <si>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</si>
  <si>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</si>
  <si>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</si>
  <si>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</si>
  <si>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</si>
  <si>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</si>
  <si>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</si>
  <si>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</si>
  <si>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</si>
  <si>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</si>
  <si>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</si>
  <si>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</si>
  <si>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</si>
  <si>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</si>
  <si>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</si>
  <si>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</si>
  <si>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</si>
  <si>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</si>
  <si>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</si>
  <si>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</si>
  <si>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</si>
  <si>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</si>
  <si>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</si>
  <si>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</si>
  <si>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</si>
  <si>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</si>
  <si>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</si>
  <si>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</si>
  <si>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</si>
  <si>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</si>
  <si>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</si>
  <si>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</si>
  <si>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</si>
  <si>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</si>
  <si>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</si>
  <si>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</si>
  <si>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</si>
  <si>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</si>
  <si>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</si>
  <si>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</si>
  <si>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</si>
  <si>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</si>
  <si>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</si>
  <si>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</si>
  <si>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</si>
  <si>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</si>
  <si>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</si>
  <si>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</si>
  <si>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</si>
  <si>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</si>
  <si>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</si>
  <si>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</si>
  <si>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</si>
  <si>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</si>
  <si>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</si>
  <si>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</si>
  <si>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</si>
  <si>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</si>
  <si>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</si>
  <si>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</si>
  <si>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</si>
  <si>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</si>
  <si>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</si>
  <si>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</si>
  <si>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</si>
  <si>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</si>
  <si>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</si>
  <si>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</si>
  <si>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</si>
  <si>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</si>
  <si>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</si>
  <si>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</si>
  <si>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</si>
  <si>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</si>
  <si>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</si>
  <si>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</si>
  <si>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</si>
  <si>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</si>
  <si>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</si>
  <si>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</si>
  <si>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</si>
  <si>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</si>
  <si>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</si>
  <si>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</si>
  <si>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</si>
  <si>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</si>
  <si>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</si>
  <si>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</si>
  <si>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</si>
  <si>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</si>
  <si>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</si>
  <si>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</si>
  <si>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</si>
  <si>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</si>
  <si>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</si>
  <si>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</si>
  <si>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</si>
  <si>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</si>
  <si>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</si>
  <si>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</si>
  <si>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</si>
  <si>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</si>
  <si>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</si>
  <si>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</si>
  <si>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</si>
  <si>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</si>
  <si>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</si>
  <si>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</si>
  <si>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</si>
  <si>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</si>
  <si>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</si>
  <si>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</si>
  <si>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</si>
  <si>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</si>
  <si>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</si>
  <si>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</si>
  <si>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</si>
  <si>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</si>
  <si>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</si>
  <si>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</si>
  <si>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</si>
  <si>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</si>
  <si>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</si>
  <si>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</si>
  <si>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</si>
  <si>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</si>
  <si>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</si>
  <si>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</si>
  <si>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</si>
  <si>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</si>
  <si>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</si>
  <si>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</si>
  <si>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</si>
  <si>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</si>
  <si>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</si>
  <si>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</si>
  <si>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</si>
  <si>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</si>
  <si>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</si>
  <si>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</si>
  <si>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</si>
  <si>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</si>
  <si>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</si>
  <si>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</si>
  <si>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</si>
  <si>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</si>
  <si>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</si>
  <si>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</si>
  <si>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</si>
  <si>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</si>
  <si>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</si>
  <si>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</si>
  <si>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</si>
  <si>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</si>
  <si>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</si>
  <si>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</si>
  <si>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</si>
  <si>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</si>
  <si>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</si>
  <si>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</si>
  <si>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</si>
  <si>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</si>
  <si>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</si>
  <si>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</si>
  <si>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</si>
  <si>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</si>
  <si>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</si>
  <si>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</si>
  <si>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</si>
  <si>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</si>
  <si>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</si>
  <si>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</si>
  <si>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</si>
  <si>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</si>
  <si>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</si>
  <si>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</si>
  <si>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</si>
  <si>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</si>
  <si>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</si>
  <si>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</si>
  <si>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</si>
  <si>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</si>
  <si>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</si>
  <si>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</si>
  <si>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</si>
  <si>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</si>
  <si>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</si>
  <si>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</si>
  <si>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</si>
  <si>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</si>
  <si>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</si>
  <si>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</si>
  <si>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</si>
  <si>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</si>
  <si>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</si>
  <si>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</si>
  <si>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</si>
  <si>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</si>
  <si>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</si>
  <si>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</si>
  <si>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</si>
  <si>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</si>
  <si>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</si>
  <si>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</si>
  <si>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</si>
  <si>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</si>
  <si>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</si>
  <si>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</si>
  <si>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</si>
  <si>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</si>
  <si>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</si>
  <si>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</si>
  <si>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</si>
  <si>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</si>
  <si>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</si>
  <si>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</si>
  <si>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</si>
  <si>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</si>
  <si>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</si>
  <si>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</si>
  <si>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</si>
  <si>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</si>
  <si>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</si>
  <si>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</si>
  <si>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</si>
  <si>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</si>
  <si>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</si>
  <si>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</si>
  <si>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</si>
  <si>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</si>
  <si>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</si>
  <si>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</si>
  <si>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</si>
  <si>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</si>
  <si>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</si>
  <si>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</si>
  <si>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</si>
  <si>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</si>
  <si>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</si>
  <si>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</si>
  <si>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</si>
  <si>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</si>
  <si>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</si>
  <si>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</si>
  <si>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</si>
  <si>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</si>
  <si>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</si>
  <si>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</si>
  <si>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</si>
  <si>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</si>
  <si>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</si>
  <si>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</si>
  <si>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</si>
  <si>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</si>
  <si>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</si>
  <si>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</si>
  <si>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</si>
  <si>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</si>
  <si>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</si>
  <si>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</si>
  <si>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</si>
  <si>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</si>
  <si>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</si>
  <si>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</si>
  <si>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</si>
  <si>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</si>
  <si>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</si>
  <si>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</si>
  <si>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</si>
  <si>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</si>
  <si>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</si>
  <si>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</si>
  <si>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</si>
  <si>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</si>
  <si>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</si>
  <si>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</si>
  <si>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</si>
  <si>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</si>
  <si>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</si>
  <si>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</si>
  <si>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</si>
  <si>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</si>
  <si>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</si>
  <si>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</si>
  <si>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</si>
  <si>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</si>
  <si>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</si>
  <si>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</si>
  <si>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</si>
  <si>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</si>
  <si>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</si>
  <si>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</si>
  <si>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</si>
  <si>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</si>
  <si>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</si>
  <si>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</si>
  <si>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</si>
  <si>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</si>
  <si>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</si>
  <si>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</si>
  <si>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</si>
  <si>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</si>
  <si>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</si>
  <si>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</si>
  <si>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</si>
  <si>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</si>
  <si>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</si>
  <si>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</si>
  <si>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</si>
  <si>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</si>
  <si>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</si>
  <si>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</si>
  <si>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</si>
  <si>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</si>
  <si>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</si>
  <si>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</si>
  <si>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</si>
  <si>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</si>
  <si>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</si>
  <si>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</si>
  <si>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</si>
  <si>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</si>
  <si>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</si>
  <si>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</si>
  <si>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</si>
  <si>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</si>
  <si>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</si>
  <si>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</si>
  <si>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</si>
  <si>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</si>
  <si>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</si>
  <si>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</si>
  <si>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</si>
  <si>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</si>
  <si>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</si>
  <si>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</si>
  <si>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</si>
  <si>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</si>
  <si>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</si>
  <si>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</si>
  <si>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</si>
  <si>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</si>
  <si>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</si>
  <si>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</si>
  <si>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</si>
  <si>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</si>
  <si>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</si>
  <si>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</si>
  <si>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</si>
  <si>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</si>
  <si>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</si>
  <si>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</si>
  <si>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</si>
  <si>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</si>
  <si>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</si>
  <si>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</si>
  <si>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</si>
  <si>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</si>
  <si>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</si>
  <si>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</si>
  <si>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</si>
  <si>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</si>
  <si>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</si>
  <si>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</si>
  <si>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</si>
  <si>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</si>
  <si>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</si>
  <si>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</si>
  <si>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</si>
  <si>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</si>
  <si>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</si>
  <si>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</si>
  <si>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</si>
  <si>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</si>
  <si>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</si>
  <si>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</si>
  <si>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</si>
  <si>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</si>
  <si>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</si>
  <si>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</si>
  <si>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</si>
  <si>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</si>
  <si>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</si>
  <si>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</si>
  <si>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</si>
  <si>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</si>
  <si>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</si>
  <si>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</si>
  <si>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</si>
  <si>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</si>
  <si>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</si>
  <si>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</si>
  <si>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</si>
  <si>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</si>
  <si>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</si>
  <si>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</si>
  <si>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</si>
  <si>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</si>
  <si>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</si>
  <si>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</si>
  <si>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</si>
  <si>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</si>
  <si>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</si>
  <si>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</si>
  <si>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</si>
  <si>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</si>
  <si>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</si>
  <si>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</si>
  <si>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</si>
  <si>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</si>
  <si>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</si>
  <si>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</si>
  <si>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</si>
  <si>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</si>
  <si>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</si>
  <si>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</si>
  <si>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</si>
  <si>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</si>
  <si>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</si>
  <si>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</si>
  <si>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</si>
  <si>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</si>
  <si>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</si>
  <si>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</si>
  <si>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</si>
  <si>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</si>
  <si>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</si>
  <si>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</si>
  <si>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</si>
  <si>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</si>
  <si>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</si>
  <si>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</si>
  <si>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</si>
  <si>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</si>
  <si>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</si>
  <si>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</si>
  <si>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</si>
  <si>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</si>
  <si>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</si>
  <si>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</si>
  <si>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</si>
  <si>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</si>
  <si>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</si>
  <si>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</si>
  <si>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</si>
  <si>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</si>
  <si>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</si>
  <si>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</si>
  <si>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</si>
  <si>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</si>
  <si>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</si>
  <si>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</si>
  <si>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</si>
  <si>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</si>
  <si>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</si>
  <si>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</si>
  <si>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</si>
  <si>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</si>
  <si>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</si>
  <si>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</si>
  <si>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</si>
  <si>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</si>
  <si>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</si>
  <si>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</si>
  <si>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</si>
  <si>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</si>
  <si>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</si>
  <si>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</si>
  <si>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</si>
  <si>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</si>
  <si>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</si>
  <si>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</si>
  <si>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</si>
  <si>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</si>
  <si>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</si>
  <si>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</si>
  <si>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</si>
  <si>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</si>
  <si>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</si>
  <si>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</si>
  <si>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</si>
  <si>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</si>
  <si>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</si>
  <si>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</si>
  <si>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</si>
  <si>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</si>
  <si>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</si>
  <si>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</si>
  <si>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</si>
  <si>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</si>
  <si>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</si>
  <si>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</si>
  <si>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</si>
  <si>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</si>
  <si>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</si>
  <si>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</si>
  <si>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</si>
  <si>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</si>
  <si>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</si>
  <si>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</si>
  <si>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</si>
  <si>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</si>
  <si>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</si>
  <si>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</si>
  <si>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</si>
  <si>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</si>
  <si>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</si>
  <si>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</si>
  <si>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</si>
  <si>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</si>
  <si>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</si>
  <si>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</si>
  <si>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</si>
  <si>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</si>
  <si>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</si>
  <si>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</si>
  <si>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</si>
  <si>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</si>
  <si>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</si>
  <si>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</si>
  <si>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</si>
  <si>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</si>
  <si>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</si>
  <si>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</si>
  <si>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</si>
  <si>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</si>
  <si>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</si>
  <si>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</si>
  <si>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</si>
  <si>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</si>
  <si>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</si>
  <si>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</si>
  <si>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</si>
  <si>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</si>
  <si>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</si>
  <si>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</si>
  <si>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</si>
  <si>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</si>
  <si>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</si>
  <si>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</si>
  <si>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</si>
  <si>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</si>
  <si>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</si>
  <si>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</si>
  <si>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</si>
  <si>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</si>
  <si>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</si>
  <si>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</si>
  <si>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</si>
  <si>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</si>
  <si>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</si>
  <si>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</si>
  <si>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</si>
  <si>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</si>
  <si>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</si>
  <si>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</si>
  <si>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</si>
  <si>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</si>
  <si>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</si>
  <si>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</si>
  <si>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</si>
  <si>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</si>
  <si>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</si>
  <si>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</si>
  <si>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</si>
  <si>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</si>
  <si>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</si>
  <si>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</si>
  <si>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</si>
  <si>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</si>
  <si>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</si>
  <si>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</si>
  <si>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</si>
  <si>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</si>
  <si>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</si>
  <si>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</si>
  <si>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</si>
  <si>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</si>
  <si>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</si>
  <si>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</si>
  <si>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</si>
  <si>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</si>
  <si>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</si>
  <si>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</si>
  <si>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</si>
  <si>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</si>
  <si>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</si>
  <si>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</si>
  <si>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</si>
  <si>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</si>
  <si>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</si>
  <si>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</si>
  <si>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</si>
  <si>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</si>
  <si>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</si>
  <si>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</si>
  <si>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</si>
  <si>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</si>
  <si>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</si>
  <si>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</si>
  <si>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</si>
  <si>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</si>
  <si>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</si>
  <si>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</si>
  <si>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</si>
  <si>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</si>
  <si>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</si>
  <si>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</si>
  <si>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</si>
  <si>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</si>
  <si>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</si>
  <si>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</si>
  <si>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</si>
  <si>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</si>
  <si>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</si>
  <si>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</si>
  <si>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</si>
  <si>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</si>
  <si>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</si>
  <si>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</si>
  <si>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</si>
  <si>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</si>
  <si>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</si>
  <si>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</si>
  <si>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</si>
  <si>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</si>
  <si>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</si>
  <si>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</si>
  <si>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</si>
  <si>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</si>
  <si>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</si>
  <si>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</si>
  <si>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</si>
  <si>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</si>
  <si>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</si>
  <si>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</si>
  <si>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</si>
  <si>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</si>
  <si>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</si>
  <si>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</si>
  <si>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</si>
  <si>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</si>
  <si>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</si>
  <si>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</si>
  <si>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</si>
  <si>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</si>
  <si>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</si>
  <si>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</si>
  <si>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</si>
  <si>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</si>
  <si>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</si>
  <si>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</si>
  <si>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</si>
  <si>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</si>
  <si>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</si>
  <si>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</si>
  <si>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</si>
  <si>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</si>
  <si>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</si>
  <si>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</si>
  <si>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</si>
  <si>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</si>
  <si>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</si>
  <si>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</si>
  <si>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</si>
  <si>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</si>
  <si>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</si>
  <si>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</si>
  <si>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</si>
  <si>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</si>
  <si>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</si>
  <si>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</si>
  <si>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</si>
  <si>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</si>
  <si>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</si>
  <si>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</si>
  <si>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</si>
  <si>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</si>
  <si>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</si>
  <si>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</si>
  <si>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</si>
  <si>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</si>
  <si>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</si>
  <si>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</si>
  <si>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</si>
  <si>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</si>
  <si>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</si>
  <si>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</si>
  <si>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</si>
  <si>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</si>
  <si>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</si>
  <si>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</si>
  <si>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</si>
  <si>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</si>
  <si>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</si>
  <si>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</si>
  <si>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</si>
  <si>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</si>
  <si>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</si>
  <si>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</si>
  <si>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</si>
  <si>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</si>
  <si>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</si>
  <si>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</si>
  <si>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</si>
  <si>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</si>
  <si>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</si>
  <si>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</si>
  <si>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</si>
  <si>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</si>
  <si>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</si>
  <si>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</si>
  <si>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</si>
  <si>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</si>
  <si>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</si>
  <si>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</si>
  <si>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</si>
  <si>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</si>
  <si>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</si>
  <si>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</si>
  <si>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</si>
  <si>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</si>
  <si>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</si>
  <si>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</si>
  <si>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</si>
  <si>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</si>
  <si>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</si>
  <si>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</si>
  <si>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</si>
  <si>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</si>
  <si>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</si>
  <si>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</si>
  <si>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</si>
  <si>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</si>
  <si>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</si>
  <si>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</si>
  <si>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</si>
  <si>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</si>
  <si>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</si>
  <si>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</si>
  <si>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</si>
  <si>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</si>
  <si>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</si>
  <si>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</si>
  <si>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</si>
  <si>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</si>
  <si>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</si>
  <si>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</si>
  <si>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</si>
  <si>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</si>
  <si>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</si>
  <si>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</si>
  <si>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</si>
  <si>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</si>
  <si>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</si>
  <si>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</si>
  <si>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</si>
  <si>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</si>
  <si>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</si>
  <si>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</si>
  <si>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</si>
  <si>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</si>
  <si>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</si>
  <si>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</si>
  <si>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</si>
  <si>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</si>
  <si>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</si>
  <si>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</si>
  <si>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</si>
  <si>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</si>
  <si>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</si>
  <si>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</si>
  <si>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</si>
  <si>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</si>
  <si>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</si>
  <si>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</si>
  <si>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</si>
  <si>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</si>
  <si>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</si>
  <si>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</si>
  <si>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</si>
  <si>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</si>
  <si>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</si>
  <si>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</si>
  <si>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</si>
  <si>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</si>
  <si>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</si>
  <si>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</si>
  <si>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</si>
  <si>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</si>
  <si>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</si>
  <si>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</si>
  <si>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</si>
  <si>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</si>
  <si>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</si>
  <si>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</si>
  <si>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</si>
  <si>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</si>
  <si>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</si>
  <si>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</si>
  <si>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</si>
  <si>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</si>
  <si>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</si>
  <si>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</si>
  <si>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</si>
  <si>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</si>
  <si>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</si>
  <si>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</si>
  <si>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</si>
  <si>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</si>
  <si>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</si>
  <si>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</si>
  <si>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</si>
  <si>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</si>
  <si>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</si>
  <si>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</si>
  <si>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</si>
  <si>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</si>
  <si>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</si>
  <si>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</si>
  <si>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</si>
  <si>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</si>
  <si>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</si>
  <si>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</si>
  <si>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</si>
  <si>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</si>
  <si>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</si>
  <si>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</si>
  <si>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</si>
  <si>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</si>
  <si>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</si>
  <si>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</si>
  <si>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</si>
  <si>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</si>
  <si>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</si>
  <si>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</si>
  <si>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</si>
  <si>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</si>
  <si>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</si>
  <si>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</si>
  <si>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</si>
  <si>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</si>
  <si>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</si>
  <si>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</si>
  <si>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</si>
  <si>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</si>
  <si>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</si>
  <si>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</si>
  <si>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</si>
  <si>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</si>
  <si>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</si>
  <si>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</si>
  <si>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</si>
  <si>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</si>
  <si>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</si>
  <si>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</si>
  <si>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</si>
  <si>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</si>
  <si>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</si>
  <si>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</si>
  <si>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</si>
  <si>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</si>
  <si>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</si>
  <si>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</si>
  <si>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</si>
  <si>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</si>
  <si>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</si>
  <si>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</si>
  <si>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</si>
  <si>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</si>
  <si>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</si>
  <si>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</si>
  <si>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</si>
  <si>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</si>
  <si>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</si>
  <si>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</si>
  <si>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</si>
  <si>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</si>
  <si>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</si>
  <si>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</si>
  <si>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</si>
  <si>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</si>
  <si>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</si>
  <si>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</si>
  <si>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</si>
  <si>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</si>
  <si>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</si>
  <si>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</si>
  <si>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</si>
  <si>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</si>
  <si>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</si>
  <si>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</si>
  <si>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</si>
  <si>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</si>
  <si>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</si>
  <si>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</si>
  <si>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</si>
  <si>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</si>
  <si>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</si>
  <si>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</si>
  <si>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</si>
  <si>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</si>
  <si>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</si>
  <si>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</si>
  <si>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</si>
  <si>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</si>
  <si>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</si>
  <si>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</si>
  <si>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</si>
  <si>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</si>
  <si>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</si>
  <si>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</si>
  <si>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</si>
  <si>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</si>
  <si>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</si>
  <si>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</si>
  <si>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</si>
  <si>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</si>
  <si>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</si>
  <si>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</si>
  <si>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</si>
  <si>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</si>
  <si>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</si>
  <si>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</si>
  <si>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</si>
  <si>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</si>
  <si>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</si>
  <si>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</si>
  <si>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</si>
  <si>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</si>
  <si>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</si>
  <si>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</si>
  <si>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</si>
  <si>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</si>
  <si>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</si>
  <si>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</si>
  <si>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</si>
  <si>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</si>
  <si>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</si>
  <si>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</si>
  <si>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</si>
  <si>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</si>
  <si>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</si>
  <si>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</si>
  <si>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</si>
  <si>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</si>
  <si>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</si>
  <si>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</si>
  <si>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</si>
  <si>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</si>
  <si>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</si>
  <si>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</si>
  <si>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</si>
  <si>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</si>
  <si>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</si>
  <si>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</si>
  <si>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</si>
  <si>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</si>
  <si>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</si>
  <si>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</si>
  <si>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</si>
  <si>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</si>
  <si>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</si>
  <si>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</si>
  <si>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</si>
  <si>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</si>
  <si>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</si>
  <si>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</si>
  <si>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</si>
  <si>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</si>
  <si>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</si>
  <si>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</si>
  <si>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</si>
  <si>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</si>
  <si>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</si>
  <si>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</si>
  <si>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</si>
  <si>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</si>
  <si>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</si>
  <si>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</si>
  <si>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</si>
  <si>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</si>
  <si>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</si>
  <si>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</si>
  <si>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</si>
  <si>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</si>
  <si>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</si>
  <si>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</si>
  <si>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</si>
  <si>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</si>
  <si>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</si>
  <si>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</si>
  <si>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</si>
  <si>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</si>
  <si>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</si>
  <si>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</si>
  <si>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</si>
  <si>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</si>
  <si>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</si>
  <si>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</si>
  <si>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</si>
  <si>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</si>
  <si>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</si>
  <si>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</si>
  <si>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</si>
  <si>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</si>
  <si>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</si>
  <si>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</si>
  <si>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</si>
  <si>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</si>
  <si>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</si>
  <si>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</si>
  <si>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</si>
  <si>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</si>
  <si>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</si>
  <si>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</si>
  <si>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</si>
  <si>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</si>
  <si>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</si>
  <si>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</si>
  <si>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</si>
  <si>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</si>
  <si>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</si>
  <si>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</si>
  <si>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</si>
  <si>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</si>
  <si>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</si>
  <si>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</si>
  <si>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</si>
  <si>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</si>
  <si>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</si>
  <si>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</si>
  <si>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</si>
  <si>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</si>
  <si>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</si>
  <si>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</si>
  <si>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</si>
  <si>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</si>
  <si>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</si>
  <si>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</si>
  <si>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</si>
  <si>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</si>
  <si>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</si>
  <si>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</si>
  <si>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</si>
  <si>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</si>
  <si>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</si>
  <si>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</si>
  <si>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</si>
  <si>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</si>
  <si>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</si>
  <si>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</si>
  <si>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</si>
  <si>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</si>
  <si>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</si>
  <si>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</si>
  <si>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</si>
  <si>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</si>
  <si>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</si>
  <si>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</si>
  <si>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</si>
  <si>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</si>
  <si>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</si>
  <si>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</si>
  <si>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</si>
  <si>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</si>
  <si>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</si>
  <si>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</si>
  <si>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</si>
  <si>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</si>
  <si>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</si>
  <si>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</si>
  <si>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</si>
  <si>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</si>
  <si>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</si>
  <si>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</si>
  <si>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</si>
  <si>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</si>
  <si>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</si>
  <si>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</si>
  <si>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</si>
  <si>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</si>
  <si>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</si>
  <si>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</si>
  <si>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</si>
  <si>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</si>
  <si>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</si>
  <si>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</si>
  <si>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</si>
  <si>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</si>
  <si>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</si>
  <si>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</si>
  <si>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</si>
  <si>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</si>
  <si>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</si>
  <si>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</si>
  <si>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</si>
  <si>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</si>
  <si>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</si>
  <si>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</si>
  <si>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</si>
  <si>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</si>
  <si>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</si>
  <si>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</si>
  <si>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</si>
  <si>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</si>
  <si>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</si>
  <si>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</si>
  <si>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</si>
  <si>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</si>
  <si>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</si>
  <si>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</si>
  <si>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</si>
  <si>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</si>
  <si>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</si>
  <si>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</si>
  <si>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</si>
  <si>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</si>
  <si>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</si>
  <si>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</si>
  <si>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</si>
  <si>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</si>
  <si>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</si>
  <si>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</si>
  <si>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</si>
  <si>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</si>
  <si>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</si>
  <si>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</si>
  <si>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</si>
  <si>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</si>
  <si>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</si>
  <si>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</si>
  <si>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</si>
  <si>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</si>
  <si>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</si>
  <si>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</si>
  <si>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</si>
  <si>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</si>
  <si>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</si>
  <si>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</si>
  <si>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</si>
  <si>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</si>
  <si>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</si>
  <si>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</si>
  <si>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</si>
  <si>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</si>
  <si>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</si>
  <si>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</si>
  <si>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</si>
  <si>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</si>
  <si>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</si>
  <si>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</si>
  <si>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</si>
  <si>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</si>
  <si>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</si>
  <si>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</si>
  <si>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</si>
  <si>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</si>
  <si>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</si>
  <si>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</si>
  <si>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</si>
  <si>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</si>
  <si>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</si>
  <si>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</si>
  <si>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</si>
  <si>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</si>
  <si>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</si>
  <si>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</si>
  <si>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</si>
  <si>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</si>
  <si>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</si>
  <si>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</si>
  <si>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</si>
  <si>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</si>
  <si>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</si>
  <si>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</si>
  <si>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</si>
  <si>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</si>
  <si>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</si>
  <si>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</si>
  <si>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</si>
  <si>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</si>
  <si>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</si>
  <si>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</si>
  <si>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</si>
  <si>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</si>
  <si>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</si>
  <si>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</si>
  <si>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</si>
  <si>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</si>
  <si>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</si>
  <si>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</si>
  <si>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</si>
  <si>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</si>
  <si>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</si>
  <si>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</si>
  <si>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</si>
  <si>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</si>
  <si>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</si>
  <si>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</si>
  <si>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</si>
  <si>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</si>
  <si>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</si>
  <si>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</si>
  <si>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</si>
  <si>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</si>
  <si>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</si>
  <si>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</si>
  <si>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</si>
  <si>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</si>
  <si>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</si>
  <si>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</si>
  <si>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</si>
  <si>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</si>
  <si>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</si>
  <si>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</si>
  <si>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</si>
  <si>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</si>
  <si>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</si>
  <si>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</si>
  <si>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</si>
  <si>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</si>
  <si>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</si>
  <si>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</si>
  <si>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</si>
  <si>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</si>
  <si>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</si>
  <si>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</si>
  <si>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</si>
  <si>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</si>
  <si>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</si>
  <si>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</si>
  <si>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</si>
  <si>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</si>
  <si>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</si>
  <si>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</si>
  <si>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</si>
  <si>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</si>
  <si>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</si>
  <si>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</si>
  <si>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</si>
  <si>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</si>
  <si>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</si>
  <si>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</si>
  <si>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</si>
  <si>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</si>
  <si>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</si>
  <si>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</si>
  <si>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</si>
  <si>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</si>
  <si>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</si>
  <si>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</si>
  <si>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</si>
  <si>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</si>
  <si>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</si>
  <si>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</si>
  <si>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</si>
  <si>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</si>
  <si>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</si>
  <si>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</si>
  <si>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</si>
  <si>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</si>
  <si>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</si>
  <si>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</si>
  <si>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</si>
  <si>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</si>
  <si>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</si>
  <si>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</si>
  <si>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</si>
  <si>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</si>
  <si>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</si>
  <si>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</si>
  <si>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</si>
  <si>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</si>
  <si>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</si>
  <si>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</si>
  <si>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</si>
  <si>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</si>
  <si>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</si>
  <si>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</si>
  <si>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</si>
  <si>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</si>
  <si>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</si>
  <si>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</si>
  <si>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</si>
  <si>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</si>
  <si>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</si>
  <si>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</si>
  <si>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</si>
  <si>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</si>
  <si>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</si>
  <si>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</si>
  <si>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</si>
  <si>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</si>
  <si>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</si>
  <si>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</si>
  <si>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</si>
  <si>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</si>
  <si>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</si>
  <si>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</si>
  <si>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</si>
  <si>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</si>
  <si>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</si>
  <si>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</si>
  <si>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</si>
  <si>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</si>
  <si>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</si>
  <si>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</si>
  <si>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</si>
  <si>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</si>
  <si>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</si>
  <si>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</si>
  <si>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</si>
  <si>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</si>
  <si>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</si>
  <si>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</si>
  <si>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</si>
  <si>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</si>
  <si>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</si>
  <si>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</si>
  <si>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</si>
  <si>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</si>
  <si>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</si>
  <si>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</si>
  <si>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</si>
  <si>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</si>
  <si>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</si>
  <si>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</si>
  <si>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</si>
  <si>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</si>
  <si>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</si>
  <si>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</si>
  <si>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</si>
  <si>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</si>
  <si>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</si>
  <si>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</si>
  <si>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</si>
  <si>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</si>
  <si>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</si>
  <si>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</si>
  <si>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</si>
  <si>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</si>
  <si>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</si>
  <si>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</si>
  <si>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</si>
  <si>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</si>
  <si>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</si>
  <si>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</si>
  <si>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</si>
  <si>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</si>
  <si>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</si>
  <si>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</si>
  <si>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</si>
  <si>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</si>
  <si>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</si>
  <si>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</si>
  <si>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</si>
  <si>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</si>
  <si>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</si>
  <si>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</si>
  <si>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</si>
  <si>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</si>
  <si>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</si>
  <si>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</si>
  <si>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</si>
  <si>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</si>
  <si>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</si>
  <si>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</si>
  <si>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</si>
  <si>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</si>
  <si>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</si>
  <si>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</si>
  <si>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</si>
  <si>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</si>
  <si>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</si>
  <si>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</si>
  <si>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</si>
  <si>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</si>
  <si>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</si>
  <si>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</si>
  <si>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</si>
  <si>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</si>
  <si>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</si>
  <si>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</si>
  <si>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</si>
  <si>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</si>
  <si>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</si>
  <si>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</si>
  <si>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</si>
  <si>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</si>
  <si>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</si>
  <si>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</si>
  <si>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</si>
  <si>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</si>
  <si>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</si>
  <si>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</si>
  <si>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</si>
  <si>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</si>
  <si>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</si>
  <si>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</si>
  <si>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</si>
  <si>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</si>
  <si>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</si>
  <si>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</si>
  <si>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</si>
  <si>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</si>
  <si>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</si>
  <si>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</si>
  <si>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</si>
  <si>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</si>
  <si>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</si>
  <si>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</si>
  <si>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</si>
  <si>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</si>
  <si>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</si>
  <si>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</si>
  <si>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</si>
  <si>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</si>
  <si>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</si>
  <si>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</si>
  <si>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</si>
  <si>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</si>
  <si>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</si>
  <si>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</si>
  <si>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</si>
  <si>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</si>
  <si>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</si>
  <si>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</si>
  <si>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</si>
  <si>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</si>
  <si>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</si>
  <si>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</si>
  <si>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</si>
  <si>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</si>
  <si>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</si>
  <si>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</si>
  <si>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</si>
  <si>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</si>
  <si>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</si>
  <si>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</si>
  <si>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</si>
  <si>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</si>
  <si>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</si>
  <si>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</si>
  <si>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</si>
  <si>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</si>
  <si>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</si>
  <si>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</si>
  <si>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</si>
  <si>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</si>
  <si>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</si>
  <si>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</si>
  <si>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</si>
  <si>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</si>
  <si>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</si>
  <si>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</si>
  <si>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</si>
  <si>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</si>
  <si>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</si>
  <si>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</si>
  <si>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</si>
  <si>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</si>
  <si>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</si>
  <si>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</si>
  <si>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</si>
  <si>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</si>
  <si>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</si>
  <si>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</si>
  <si>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</si>
  <si>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</si>
  <si>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</si>
  <si>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</si>
  <si>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</si>
  <si>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</si>
  <si>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</si>
  <si>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</si>
  <si>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</si>
  <si>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</si>
  <si>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</si>
  <si>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</si>
  <si>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</si>
  <si>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</si>
  <si>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</si>
  <si>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</si>
  <si>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</si>
  <si>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</si>
  <si>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</si>
  <si>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</si>
  <si>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</si>
  <si>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</si>
  <si>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</si>
  <si>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</si>
  <si>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</si>
  <si>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</si>
  <si>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</si>
  <si>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</si>
  <si>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</si>
  <si>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</si>
  <si>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</si>
  <si>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</si>
  <si>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</si>
  <si>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</si>
  <si>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</si>
  <si>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</si>
  <si>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</si>
  <si>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</si>
  <si>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</si>
  <si>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</si>
  <si>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</si>
  <si>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</si>
  <si>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</si>
  <si>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</si>
  <si>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</si>
  <si>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</si>
  <si>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</si>
  <si>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</si>
  <si>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</si>
  <si>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</si>
  <si>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</si>
  <si>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</si>
  <si>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</si>
  <si>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</si>
  <si>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</si>
  <si>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</si>
  <si>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</si>
  <si>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</si>
  <si>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</si>
  <si>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</si>
  <si>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</si>
  <si>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</si>
  <si>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</si>
  <si>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</si>
  <si>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</si>
  <si>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</si>
  <si>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</si>
  <si>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</si>
  <si>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</si>
  <si>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</si>
  <si>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</si>
  <si>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</si>
  <si>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</si>
  <si>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</si>
  <si>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</si>
  <si>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</si>
  <si>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</si>
  <si>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</si>
  <si>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</si>
  <si>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</si>
  <si>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</si>
  <si>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</si>
  <si>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</si>
  <si>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</si>
  <si>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</si>
  <si>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</si>
  <si>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</si>
  <si>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</si>
  <si>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</si>
  <si>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</si>
  <si>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</si>
  <si>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</si>
  <si>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</si>
  <si>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</si>
  <si>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</si>
  <si>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</si>
  <si>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</si>
  <si>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</si>
  <si>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</si>
  <si>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</si>
  <si>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</si>
  <si>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</si>
  <si>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</si>
  <si>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</si>
  <si>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</si>
  <si>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</si>
  <si>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</si>
  <si>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</si>
  <si>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</si>
  <si>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</si>
  <si>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</si>
  <si>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</si>
  <si>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</si>
  <si>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</si>
  <si>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</si>
  <si>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</si>
  <si>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</si>
  <si>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</si>
  <si>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</si>
  <si>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</si>
  <si>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</si>
  <si>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</si>
  <si>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</si>
  <si>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</si>
  <si>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</si>
  <si>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</si>
  <si>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</si>
  <si>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</si>
  <si>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</si>
  <si>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</si>
  <si>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</si>
  <si>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</si>
  <si>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</si>
  <si>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</si>
  <si>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</si>
  <si>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</si>
  <si>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</si>
  <si>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</si>
  <si>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</si>
  <si>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</si>
  <si>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</si>
  <si>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</si>
  <si>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</si>
  <si>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</si>
  <si>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</si>
  <si>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</si>
  <si>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</si>
  <si>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</si>
  <si>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</si>
  <si>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</si>
  <si>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</si>
  <si>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</si>
  <si>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</si>
  <si>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</si>
  <si>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</si>
  <si>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</si>
  <si>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</si>
  <si>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</si>
  <si>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</si>
  <si>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</si>
  <si>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</si>
  <si>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</si>
  <si>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</si>
  <si>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</si>
  <si>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</si>
  <si>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</si>
  <si>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</si>
  <si>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</si>
  <si>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</si>
  <si>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</si>
  <si>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</si>
  <si>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</si>
  <si>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</si>
  <si>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</si>
  <si>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</si>
  <si>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</si>
  <si>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</si>
  <si>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</si>
  <si>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</si>
  <si>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</si>
  <si>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</si>
  <si>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</si>
  <si>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</si>
  <si>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</si>
  <si>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</si>
  <si>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</si>
  <si>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</si>
  <si>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</si>
  <si>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</si>
  <si>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</si>
  <si>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</si>
  <si>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</si>
  <si>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</si>
  <si>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</si>
  <si>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</si>
  <si>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</si>
  <si>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</si>
  <si>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</si>
  <si>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</si>
  <si>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</si>
  <si>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</si>
  <si>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</si>
  <si>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</si>
  <si>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</si>
  <si>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</si>
  <si>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</si>
  <si>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</si>
  <si>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</si>
  <si>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</si>
  <si>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</si>
  <si>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</si>
  <si>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</si>
  <si>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</si>
  <si>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</si>
  <si>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</si>
  <si>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</si>
  <si>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</si>
  <si>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</si>
  <si>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</si>
  <si>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</si>
  <si>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</si>
  <si>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</si>
  <si>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</si>
  <si>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</si>
  <si>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</si>
  <si>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</si>
  <si>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</si>
  <si>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</si>
  <si>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</si>
  <si>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</si>
  <si>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</si>
  <si>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</si>
  <si>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</si>
  <si>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</si>
  <si>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</si>
  <si>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</si>
  <si>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</si>
  <si>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</si>
  <si>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</si>
  <si>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</si>
  <si>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</si>
  <si>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</si>
  <si>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</si>
  <si>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</si>
  <si>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</si>
  <si>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</si>
  <si>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</si>
  <si>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</si>
  <si>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</si>
  <si>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</si>
  <si>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</si>
  <si>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</si>
  <si>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</si>
  <si>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</si>
  <si>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</si>
  <si>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</si>
  <si>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</si>
  <si>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</si>
  <si>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</si>
  <si>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</si>
  <si>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</si>
  <si>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</si>
  <si>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</si>
  <si>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</si>
  <si>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</si>
  <si>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</si>
  <si>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</si>
  <si>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</si>
  <si>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</si>
  <si>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</si>
  <si>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</si>
  <si>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</si>
  <si>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</si>
  <si>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</si>
  <si>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</si>
  <si>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</si>
  <si>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</si>
  <si>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</si>
  <si>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</si>
  <si>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</si>
  <si>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</si>
  <si>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</si>
  <si>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</si>
  <si>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</si>
  <si>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</si>
  <si>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</si>
  <si>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</si>
  <si>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</si>
  <si>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</si>
  <si>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</si>
  <si>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</si>
  <si>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</si>
  <si>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</si>
  <si>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</si>
  <si>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</si>
  <si>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</si>
  <si>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</si>
  <si>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</si>
  <si>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</si>
  <si>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</si>
  <si>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</si>
  <si>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</si>
  <si>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</si>
  <si>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</si>
  <si>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</si>
  <si>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</si>
  <si>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</si>
  <si>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</si>
  <si>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</si>
  <si>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</si>
  <si>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</si>
  <si>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</si>
  <si>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</si>
  <si>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</si>
  <si>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</si>
  <si>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</si>
  <si>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</si>
  <si>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</si>
  <si>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</si>
  <si>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</si>
  <si>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</si>
  <si>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</si>
  <si>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</si>
  <si>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</si>
  <si>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</si>
  <si>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</si>
  <si>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</si>
  <si>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</si>
  <si>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</si>
  <si>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</si>
  <si>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</si>
  <si>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</si>
  <si>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</si>
  <si>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</si>
  <si>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</si>
  <si>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</si>
  <si>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</si>
  <si>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</si>
  <si>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</si>
  <si>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</si>
  <si>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</si>
  <si>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</si>
  <si>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</si>
  <si>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</si>
  <si>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</si>
  <si>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</si>
  <si>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</si>
  <si>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</si>
  <si>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</si>
  <si>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</si>
  <si>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</si>
  <si>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</si>
  <si>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</si>
  <si>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</si>
  <si>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</si>
  <si>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</si>
  <si>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</si>
  <si>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</si>
  <si>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</si>
  <si>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</si>
  <si>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</si>
  <si>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</si>
  <si>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</si>
  <si>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</si>
  <si>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</si>
  <si>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</si>
  <si>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</si>
  <si>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</si>
  <si>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</si>
  <si>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</si>
  <si>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</si>
  <si>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</si>
  <si>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</si>
  <si>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</si>
  <si>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</si>
  <si>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</si>
  <si>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</si>
  <si>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</si>
  <si>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</si>
  <si>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</si>
  <si>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</si>
  <si>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</si>
  <si>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</si>
  <si>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</si>
  <si>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</si>
  <si>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</si>
  <si>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</si>
  <si>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</si>
  <si>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</si>
  <si>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</si>
  <si>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</si>
  <si>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</si>
  <si>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</si>
  <si>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</si>
  <si>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</si>
  <si>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</si>
  <si>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</si>
  <si>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</si>
  <si>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</si>
  <si>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</si>
  <si>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</si>
  <si>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</si>
  <si>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</si>
  <si>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</si>
  <si>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</si>
  <si>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</si>
  <si>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</si>
  <si>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</si>
  <si>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</si>
  <si>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</si>
  <si>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</si>
  <si>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</si>
  <si>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</si>
  <si>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</si>
  <si>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</si>
  <si>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</si>
  <si>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</si>
  <si>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</si>
  <si>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</si>
  <si>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</si>
  <si>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</si>
  <si>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</si>
  <si>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</si>
  <si>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</si>
  <si>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</si>
  <si>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</si>
  <si>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</si>
  <si>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</si>
  <si>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</si>
  <si>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</si>
  <si>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</si>
  <si>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</si>
  <si>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</si>
  <si>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</si>
  <si>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</si>
  <si>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</si>
  <si>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</si>
  <si>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</si>
  <si>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</si>
  <si>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</si>
  <si>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</si>
  <si>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</si>
  <si>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</si>
  <si>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</si>
  <si>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</si>
  <si>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</si>
  <si>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</si>
  <si>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</si>
  <si>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</si>
  <si>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</si>
  <si>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</si>
  <si>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</si>
  <si>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</si>
  <si>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</si>
  <si>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</si>
  <si>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</si>
  <si>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</si>
  <si>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</si>
  <si>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</si>
  <si>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</si>
  <si>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</si>
  <si>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</si>
  <si>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</si>
  <si>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</si>
  <si>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</si>
  <si>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</si>
  <si>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</si>
  <si>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</si>
  <si>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</si>
  <si>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</si>
  <si>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</si>
  <si>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</si>
  <si>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</si>
  <si>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</si>
  <si>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</si>
  <si>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</si>
  <si>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</si>
  <si>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</si>
  <si>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</si>
  <si>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</si>
  <si>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</si>
  <si>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</si>
  <si>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</si>
  <si>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</si>
  <si>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</si>
  <si>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</si>
  <si>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</si>
  <si>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</si>
  <si>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</si>
  <si>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</si>
  <si>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</si>
  <si>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</si>
  <si>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</si>
  <si>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</si>
  <si>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</si>
  <si>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</si>
  <si>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</si>
  <si>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</si>
  <si>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</si>
  <si>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</si>
  <si>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</si>
  <si>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</si>
  <si>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</si>
  <si>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</si>
  <si>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</si>
  <si>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</si>
  <si>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</si>
  <si>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</si>
  <si>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</si>
  <si>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</si>
  <si>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</si>
  <si>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</si>
  <si>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</si>
  <si>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</si>
  <si>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</si>
  <si>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</si>
  <si>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</si>
  <si>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</si>
  <si>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</si>
  <si>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</si>
  <si>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</si>
  <si>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</si>
  <si>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</si>
  <si>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</si>
  <si>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</si>
  <si>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</si>
  <si>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</si>
  <si>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</si>
  <si>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</si>
  <si>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</si>
  <si>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</si>
  <si>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</si>
  <si>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</si>
  <si>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</si>
  <si>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</si>
  <si>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</si>
  <si>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</si>
  <si>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</si>
  <si>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</si>
  <si>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</si>
  <si>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</si>
  <si>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</si>
  <si>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</si>
  <si>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</si>
  <si>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</si>
  <si>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</si>
  <si>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</si>
  <si>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</si>
  <si>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</si>
  <si>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</si>
  <si>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</si>
  <si>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</si>
  <si>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</si>
  <si>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</si>
  <si>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</si>
  <si>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</si>
  <si>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</si>
  <si>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</si>
  <si>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</si>
  <si>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</si>
  <si>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</si>
  <si>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</si>
  <si>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</si>
  <si>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</si>
  <si>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</si>
  <si>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</si>
  <si>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</si>
  <si>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</si>
  <si>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</si>
  <si>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</si>
  <si>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</si>
  <si>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</si>
  <si>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</si>
  <si>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</si>
  <si>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</si>
  <si>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</si>
  <si>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</si>
  <si>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</si>
  <si>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</si>
  <si>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</si>
  <si>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</si>
  <si>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</si>
  <si>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</si>
  <si>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</si>
  <si>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</si>
  <si>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</si>
  <si>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</si>
  <si>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</si>
  <si>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</si>
  <si>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</si>
  <si>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</si>
  <si>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</si>
  <si>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</si>
  <si>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</si>
  <si>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</si>
  <si>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</si>
  <si>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</si>
  <si>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</si>
  <si>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</si>
  <si>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</si>
  <si>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</si>
  <si>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</si>
  <si>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</si>
  <si>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</si>
  <si>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</si>
  <si>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</si>
  <si>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</si>
  <si>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</si>
  <si>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</si>
  <si>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</si>
  <si>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</si>
  <si>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</si>
  <si>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</si>
  <si>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</si>
  <si>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</si>
  <si>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</si>
  <si>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</si>
  <si>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</si>
  <si>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</si>
  <si>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</si>
  <si>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</si>
  <si>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</si>
  <si>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</si>
  <si>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</si>
  <si>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</si>
  <si>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</si>
  <si>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</si>
  <si>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</si>
  <si>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</si>
  <si>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</si>
  <si>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</si>
  <si>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</si>
  <si>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</si>
  <si>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</si>
  <si>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</si>
  <si>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</si>
  <si>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</si>
  <si>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</si>
  <si>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</si>
  <si>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</si>
  <si>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</si>
  <si>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</si>
  <si>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</si>
  <si>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</si>
  <si>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</si>
  <si>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</si>
  <si>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</si>
  <si>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</si>
  <si>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</si>
  <si>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</si>
  <si>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</si>
  <si>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</si>
  <si>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</si>
  <si>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</si>
  <si>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</si>
  <si>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</si>
  <si>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</si>
  <si>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</si>
  <si>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</si>
  <si>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</si>
  <si>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</si>
  <si>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</si>
  <si>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</si>
  <si>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</si>
  <si>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</si>
  <si>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</si>
  <si>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</si>
  <si>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</si>
  <si>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</si>
  <si>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</si>
  <si>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</si>
  <si>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</si>
  <si>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</si>
  <si>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</si>
  <si>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</si>
  <si>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</si>
  <si>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</si>
  <si>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</si>
  <si>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</si>
  <si>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</si>
  <si>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</si>
  <si>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</si>
  <si>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</si>
  <si>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</si>
  <si>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</si>
  <si>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</si>
  <si>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</si>
  <si>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</si>
  <si>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</si>
  <si>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</si>
  <si>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</si>
  <si>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</si>
  <si>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</si>
  <si>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</si>
  <si>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</si>
  <si>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</si>
  <si>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</si>
  <si>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</si>
  <si>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</si>
  <si>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</si>
  <si>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</si>
  <si>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</si>
  <si>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</si>
  <si>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</si>
  <si>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</si>
  <si>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</si>
  <si>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</si>
  <si>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</si>
  <si>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</si>
  <si>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</si>
  <si>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</si>
  <si>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</si>
  <si>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</si>
  <si>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</si>
  <si>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</si>
  <si>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</si>
  <si>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</si>
  <si>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</si>
  <si>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</si>
  <si>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</si>
  <si>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</si>
  <si>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</si>
  <si>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</si>
  <si>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</si>
  <si>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</si>
  <si>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</si>
  <si>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</si>
  <si>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</si>
  <si>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</si>
  <si>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</si>
  <si>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</si>
  <si>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</si>
  <si>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</si>
  <si>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</si>
  <si>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</si>
  <si>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</si>
  <si>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</si>
  <si>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</si>
  <si>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</si>
  <si>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</si>
  <si>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</si>
  <si>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</si>
  <si>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</si>
  <si>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</si>
  <si>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</si>
  <si>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</si>
  <si>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</si>
  <si>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</si>
  <si>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</si>
  <si>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</si>
  <si>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</si>
  <si>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</si>
  <si>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</si>
  <si>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</si>
  <si>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</si>
  <si>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</si>
  <si>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</si>
  <si>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</si>
  <si>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</si>
  <si>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</si>
  <si>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</si>
  <si>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</si>
  <si>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</si>
  <si>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</si>
  <si>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</si>
  <si>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</si>
  <si>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</si>
  <si>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</si>
  <si>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</si>
  <si>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</si>
  <si>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</si>
  <si>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</si>
  <si>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</si>
  <si>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</si>
  <si>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</si>
  <si>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</si>
  <si>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</si>
  <si>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</si>
  <si>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</si>
  <si>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</si>
  <si>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</si>
  <si>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</si>
  <si>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</si>
  <si>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</si>
  <si>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</si>
  <si>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</si>
  <si>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</si>
  <si>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</si>
  <si>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</si>
  <si>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</si>
  <si>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</si>
  <si>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</si>
  <si>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</si>
  <si>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</si>
  <si>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</si>
  <si>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</si>
  <si>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</si>
  <si>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</si>
  <si>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</si>
  <si>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</si>
  <si>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</si>
  <si>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</si>
  <si>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</si>
  <si>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</si>
  <si>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</si>
  <si>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</si>
  <si>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</si>
  <si>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</si>
  <si>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</si>
  <si>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</si>
  <si>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</si>
  <si>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</si>
  <si>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</si>
  <si>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</si>
  <si>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</si>
  <si>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</si>
  <si>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</si>
  <si>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</si>
  <si>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</si>
  <si>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</si>
  <si>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</si>
  <si>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</si>
  <si>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</si>
  <si>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</si>
  <si>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</si>
  <si>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</si>
  <si>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</si>
  <si>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</si>
  <si>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</si>
  <si>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</si>
  <si>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</si>
  <si>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</si>
  <si>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</si>
  <si>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</si>
  <si>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</si>
  <si>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</si>
  <si>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</si>
  <si>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</si>
  <si>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</si>
  <si>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</si>
  <si>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</si>
  <si>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</si>
  <si>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</si>
  <si>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</si>
  <si>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</si>
  <si>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</si>
  <si>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</si>
  <si>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</si>
  <si>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</si>
  <si>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</si>
  <si>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</si>
  <si>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</si>
  <si>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</si>
  <si>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</si>
  <si>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</si>
  <si>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</si>
  <si>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</si>
  <si>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</si>
  <si>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</si>
  <si>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</si>
  <si>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</si>
  <si>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</si>
  <si>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</si>
  <si>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</si>
  <si>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</si>
  <si>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</si>
  <si>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</si>
  <si>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</si>
  <si>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</si>
  <si>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</si>
  <si>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</si>
  <si>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</si>
  <si>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</si>
  <si>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</si>
  <si>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</si>
  <si>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</si>
  <si>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</si>
  <si>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</si>
  <si>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</si>
  <si>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</si>
  <si>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</si>
  <si>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</si>
  <si>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</si>
  <si>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</si>
  <si>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</si>
  <si>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</si>
  <si>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</si>
  <si>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</si>
  <si>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</si>
  <si>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</si>
  <si>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</si>
  <si>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</si>
  <si>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</si>
  <si>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</si>
  <si>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</si>
  <si>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</si>
  <si>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</si>
  <si>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</si>
  <si>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</si>
  <si>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</si>
  <si>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</si>
  <si>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</si>
  <si>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</si>
  <si>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</si>
  <si>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</si>
  <si>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</si>
  <si>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</si>
  <si>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</si>
  <si>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</si>
  <si>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</si>
  <si>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</si>
  <si>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</si>
  <si>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</si>
  <si>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</si>
  <si>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</si>
  <si>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</si>
  <si>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</si>
  <si>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</si>
  <si>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</si>
  <si>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</si>
  <si>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</si>
  <si>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</si>
  <si>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</si>
  <si>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</si>
  <si>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</si>
  <si>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</si>
  <si>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</si>
  <si>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</si>
  <si>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</si>
  <si>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</si>
  <si>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</si>
  <si>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</si>
  <si>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</si>
  <si>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</si>
  <si>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</si>
  <si>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</si>
  <si>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</si>
  <si>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</si>
  <si>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</si>
  <si>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</si>
  <si>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</si>
  <si>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</si>
  <si>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</si>
  <si>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</si>
  <si>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</si>
  <si>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</si>
  <si>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</si>
  <si>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</si>
  <si>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</si>
  <si>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</si>
  <si>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</si>
  <si>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</si>
  <si>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</si>
  <si>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</si>
  <si>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</si>
  <si>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</si>
  <si>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</si>
  <si>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</si>
  <si>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</si>
  <si>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</si>
  <si>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</si>
  <si>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</si>
  <si>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</si>
  <si>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</si>
  <si>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</si>
  <si>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</si>
  <si>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</si>
  <si>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</si>
  <si>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</si>
  <si>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</si>
  <si>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</si>
  <si>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</si>
  <si>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</si>
  <si>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</si>
  <si>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</si>
  <si>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</si>
  <si>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</si>
  <si>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</si>
  <si>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</si>
  <si>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</si>
  <si>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</si>
  <si>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</si>
  <si>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</si>
  <si>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</si>
  <si>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</si>
  <si>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</si>
  <si>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</si>
  <si>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</si>
  <si>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</si>
  <si>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</si>
  <si>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</si>
  <si>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</si>
  <si>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</si>
  <si>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</si>
  <si>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</si>
  <si>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</si>
  <si>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</si>
  <si>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</si>
  <si>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</si>
  <si>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</si>
  <si>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</si>
  <si>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</si>
  <si>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</si>
  <si>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</si>
  <si>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</si>
  <si>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</si>
  <si>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</si>
  <si>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</si>
  <si>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</si>
  <si>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</si>
  <si>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</si>
  <si>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</si>
  <si>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</si>
  <si>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</si>
  <si>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</si>
  <si>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</si>
  <si>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</si>
  <si>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</si>
  <si>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</si>
  <si>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</si>
  <si>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</si>
  <si>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</si>
  <si>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</si>
  <si>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</si>
  <si>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</si>
  <si>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</si>
  <si>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</si>
  <si>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</si>
  <si>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</si>
  <si>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</si>
  <si>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</si>
  <si>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</si>
  <si>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</si>
  <si>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</si>
  <si>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</si>
  <si>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</si>
  <si>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</si>
  <si>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</si>
  <si>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</si>
  <si>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</si>
  <si>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</si>
  <si>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</si>
  <si>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</si>
  <si>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</si>
  <si>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</si>
  <si>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</si>
  <si>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</si>
  <si>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</si>
  <si>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</si>
  <si>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</si>
  <si>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</si>
  <si>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</si>
  <si>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</si>
  <si>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</si>
  <si>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</si>
  <si>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</si>
  <si>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</si>
  <si>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</si>
  <si>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</si>
  <si>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</si>
  <si>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</si>
  <si>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</si>
  <si>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</si>
  <si>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</si>
  <si>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</si>
  <si>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</si>
  <si>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</si>
  <si>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</si>
  <si>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</si>
  <si>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</si>
  <si>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</si>
  <si>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</si>
  <si>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</si>
  <si>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</si>
  <si>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</si>
  <si>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</si>
  <si>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</si>
  <si>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</si>
  <si>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</si>
  <si>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</si>
  <si>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</si>
  <si>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</si>
  <si>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</si>
  <si>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</si>
  <si>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</si>
  <si>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</si>
  <si>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</si>
  <si>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</si>
  <si>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</si>
  <si>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</si>
  <si>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</si>
  <si>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</si>
  <si>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</si>
  <si>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</si>
  <si>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</si>
  <si>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</si>
  <si>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</si>
  <si>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</si>
  <si>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</si>
  <si>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</si>
  <si>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</si>
  <si>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</si>
  <si>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</si>
  <si>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</si>
  <si>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</si>
  <si>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</si>
  <si>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</si>
  <si>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</si>
  <si>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</si>
  <si>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</si>
  <si>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</si>
  <si>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</si>
  <si>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</si>
  <si>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</si>
  <si>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</si>
  <si>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</si>
  <si>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</si>
  <si>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</si>
  <si>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</si>
  <si>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</si>
  <si>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</si>
  <si>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</si>
  <si>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</si>
  <si>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</si>
  <si>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</si>
  <si>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</si>
  <si>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</si>
  <si>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</si>
  <si>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</si>
  <si>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</si>
  <si>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</si>
  <si>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</si>
  <si>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</si>
  <si>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</si>
  <si>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</si>
  <si>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</si>
  <si>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</si>
  <si>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</si>
  <si>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</si>
  <si>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</si>
  <si>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</si>
  <si>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</si>
  <si>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</si>
  <si>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</si>
  <si>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</si>
  <si>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</si>
  <si>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</si>
  <si>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</si>
  <si>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</si>
  <si>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</si>
  <si>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</si>
  <si>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</si>
  <si>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</si>
  <si>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</si>
  <si>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</si>
  <si>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</si>
  <si>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</si>
  <si>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</si>
  <si>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</si>
  <si>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</si>
  <si>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</si>
  <si>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</si>
  <si>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</si>
  <si>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</si>
  <si>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</si>
  <si>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</si>
  <si>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</si>
  <si>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</si>
  <si>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</si>
  <si>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</si>
  <si>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</si>
  <si>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</si>
  <si>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</si>
  <si>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</si>
  <si>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</si>
  <si>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</si>
  <si>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</si>
  <si>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</si>
  <si>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</si>
  <si>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</si>
  <si>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</si>
  <si>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</si>
  <si>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</si>
  <si>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</si>
  <si>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</si>
  <si>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</si>
  <si>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</si>
  <si>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</si>
  <si>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</si>
  <si>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</si>
  <si>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</si>
  <si>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</si>
  <si>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</si>
  <si>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</si>
  <si>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</si>
  <si>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</si>
  <si>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</si>
  <si>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</si>
  <si>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</si>
  <si>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</si>
  <si>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</si>
  <si>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</si>
  <si>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</si>
  <si>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</si>
  <si>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</si>
  <si>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</si>
  <si>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</si>
  <si>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</si>
  <si>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</si>
  <si>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</si>
  <si>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</si>
  <si>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</si>
  <si>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</si>
  <si>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</si>
  <si>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</si>
  <si>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</si>
  <si>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</si>
  <si>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</si>
  <si>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</si>
  <si>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</si>
  <si>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</si>
  <si>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</si>
  <si>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</si>
  <si>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</si>
  <si>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</si>
  <si>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</si>
  <si>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</si>
  <si>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</si>
  <si>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</si>
  <si>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</si>
  <si>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</si>
  <si>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</si>
  <si>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</si>
  <si>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</si>
  <si>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</si>
  <si>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</si>
  <si>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</si>
  <si>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</si>
  <si>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</si>
  <si>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</si>
  <si>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</si>
  <si>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</si>
  <si>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</si>
  <si>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</si>
  <si>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</si>
  <si>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</si>
  <si>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</si>
  <si>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</si>
  <si>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</si>
  <si>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</si>
  <si>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</si>
  <si>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</si>
  <si>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</si>
  <si>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</si>
  <si>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</si>
  <si>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</si>
  <si>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</si>
  <si>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</si>
  <si>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</si>
  <si>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</si>
  <si>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</si>
  <si>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</si>
  <si>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</si>
  <si>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</si>
  <si>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</si>
  <si>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</si>
  <si>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</si>
  <si>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</si>
  <si>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</si>
  <si>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</si>
  <si>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</si>
  <si>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</si>
  <si>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</si>
  <si>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</si>
  <si>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</si>
  <si>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</si>
  <si>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</si>
  <si>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</si>
  <si>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</si>
  <si>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</si>
  <si>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</si>
  <si>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</si>
  <si>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</si>
  <si>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</si>
  <si>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</si>
  <si>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</si>
  <si>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</si>
  <si>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</si>
  <si>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</si>
  <si>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</si>
  <si>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</si>
  <si>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</si>
  <si>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</si>
  <si>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</si>
  <si>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</si>
  <si>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</si>
  <si>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</si>
  <si>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</si>
  <si>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</si>
  <si>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</si>
  <si>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</si>
  <si>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</si>
  <si>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</si>
  <si>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</si>
  <si>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</si>
  <si>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</si>
  <si>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</si>
  <si>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</si>
  <si>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</si>
  <si>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</si>
  <si>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</si>
  <si>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</si>
  <si>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</si>
  <si>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</si>
  <si>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</si>
  <si>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</si>
  <si>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</si>
  <si>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</si>
  <si>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</si>
  <si>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</si>
  <si>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</si>
  <si>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</si>
  <si>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</si>
  <si>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</si>
  <si>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</si>
  <si>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</si>
  <si>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</si>
  <si>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</si>
  <si>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</si>
  <si>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</si>
  <si>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</si>
  <si>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</si>
  <si>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</si>
  <si>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</si>
  <si>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</si>
  <si>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</si>
  <si>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</si>
  <si>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</si>
  <si>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</si>
  <si>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</si>
  <si>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</si>
  <si>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</si>
  <si>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</si>
  <si>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</si>
  <si>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</si>
  <si>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</si>
  <si>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</si>
  <si>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</si>
  <si>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</si>
  <si>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</si>
  <si>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</si>
  <si>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</si>
  <si>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</si>
  <si>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</si>
  <si>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</si>
  <si>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</si>
  <si>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</si>
  <si>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</si>
  <si>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</si>
  <si>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</si>
  <si>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</si>
  <si>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</si>
  <si>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</si>
  <si>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</si>
  <si>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</si>
  <si>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</si>
  <si>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</si>
  <si>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</si>
  <si>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</si>
  <si>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</si>
  <si>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</si>
  <si>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</si>
  <si>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</si>
  <si>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</si>
  <si>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</si>
  <si>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</si>
  <si>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</si>
  <si>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</si>
  <si>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</si>
  <si>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</si>
  <si>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</si>
  <si>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</si>
  <si>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</si>
  <si>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</si>
  <si>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</si>
  <si>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</si>
  <si>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</si>
  <si>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</si>
  <si>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</si>
  <si>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</si>
  <si>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</si>
  <si>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</si>
  <si>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</si>
  <si>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</si>
  <si>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</si>
  <si>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</si>
  <si>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</si>
  <si>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</si>
  <si>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</si>
  <si>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</si>
  <si>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</si>
  <si>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</si>
  <si>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</si>
  <si>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</si>
  <si>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</si>
  <si>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</si>
  <si>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</si>
  <si>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</si>
  <si>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</si>
  <si>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</si>
  <si>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</si>
  <si>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</si>
  <si>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</si>
  <si>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</si>
  <si>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</si>
  <si>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</si>
  <si>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</si>
  <si>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</si>
  <si>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</si>
  <si>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</si>
  <si>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</si>
  <si>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</si>
  <si>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</si>
  <si>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</si>
  <si>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</si>
  <si>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</si>
  <si>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</si>
  <si>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</si>
  <si>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</si>
  <si>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</si>
  <si>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</si>
  <si>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</si>
  <si>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</si>
  <si>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</si>
  <si>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</si>
  <si>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</si>
  <si>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</si>
  <si>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</si>
  <si>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</si>
  <si>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</si>
  <si>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</si>
  <si>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</si>
  <si>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</si>
  <si>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</si>
  <si>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</si>
  <si>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</si>
  <si>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</si>
  <si>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</si>
  <si>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</si>
  <si>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</si>
  <si>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</si>
  <si>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</si>
  <si>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</si>
  <si>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</si>
  <si>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</si>
  <si>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</si>
  <si>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</si>
  <si>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</si>
  <si>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</si>
  <si>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</si>
  <si>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</si>
  <si>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</si>
  <si>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</si>
  <si>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</si>
  <si>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</si>
  <si>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</si>
  <si>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</si>
  <si>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</si>
  <si>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</si>
  <si>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</si>
  <si>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</si>
  <si>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</si>
  <si>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</si>
  <si>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</si>
  <si>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</si>
  <si>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</si>
  <si>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</si>
  <si>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</si>
  <si>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</si>
  <si>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</si>
  <si>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</si>
  <si>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</si>
  <si>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</si>
  <si>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</si>
  <si>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</si>
  <si>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</si>
  <si>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</si>
  <si>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</si>
  <si>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</si>
  <si>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</si>
  <si>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</si>
  <si>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</si>
  <si>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</si>
  <si>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</si>
  <si>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</si>
  <si>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</si>
  <si>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</si>
  <si>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</si>
  <si>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</si>
  <si>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</si>
  <si>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</si>
  <si>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</si>
  <si>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</si>
  <si>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</si>
  <si>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</si>
  <si>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</si>
  <si>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</si>
  <si>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</si>
  <si>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</si>
  <si>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</si>
  <si>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</si>
  <si>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</si>
  <si>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</si>
  <si>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</si>
  <si>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</si>
  <si>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</si>
  <si>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</si>
  <si>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</si>
  <si>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</si>
  <si>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</si>
  <si>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</si>
  <si>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</si>
  <si>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</si>
  <si>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</si>
  <si>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</si>
  <si>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</si>
  <si>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</si>
  <si>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</si>
  <si>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</si>
  <si>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</si>
  <si>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</si>
  <si>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</si>
  <si>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</si>
  <si>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</si>
  <si>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</si>
  <si>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</si>
  <si>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</si>
  <si>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</si>
  <si>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</si>
  <si>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</si>
  <si>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</si>
  <si>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</si>
  <si>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</si>
  <si>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</si>
  <si>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</si>
  <si>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</si>
  <si>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</si>
  <si>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</si>
  <si>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</si>
  <si>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</si>
  <si>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</si>
  <si>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</si>
  <si>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</si>
  <si>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</si>
  <si>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</si>
  <si>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</si>
  <si>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</si>
  <si>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</si>
  <si>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</si>
  <si>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</si>
  <si>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</si>
  <si>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</si>
  <si>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</si>
  <si>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</si>
  <si>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</si>
  <si>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</si>
  <si>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</si>
  <si>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</si>
  <si>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</si>
  <si>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</si>
  <si>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</si>
  <si>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</si>
  <si>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</si>
  <si>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</si>
  <si>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</si>
  <si>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</si>
  <si>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</si>
  <si>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</si>
  <si>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</si>
  <si>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</si>
  <si>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</si>
  <si>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</si>
  <si>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</si>
  <si>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</si>
  <si>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</si>
  <si>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</si>
  <si>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</si>
  <si>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</si>
  <si>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</si>
  <si>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</si>
  <si>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</si>
  <si>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</si>
  <si>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</si>
  <si>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</si>
  <si>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</si>
  <si>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</si>
  <si>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</si>
  <si>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</si>
  <si>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</si>
  <si>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</si>
  <si>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</si>
  <si>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</si>
  <si>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</si>
  <si>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</si>
  <si>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</si>
  <si>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</si>
  <si>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</si>
  <si>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</si>
  <si>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</si>
  <si>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</si>
  <si>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</si>
  <si>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</si>
  <si>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</si>
  <si>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</si>
  <si>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</si>
  <si>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</si>
  <si>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</si>
  <si>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</si>
  <si>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</si>
  <si>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</si>
  <si>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</si>
  <si>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</si>
  <si>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</si>
  <si>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</si>
  <si>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</si>
  <si>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</si>
  <si>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</si>
  <si>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</si>
  <si>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</si>
  <si>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</si>
  <si>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</si>
  <si>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</si>
  <si>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</si>
  <si>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</si>
  <si>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</si>
  <si>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</si>
  <si>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</si>
  <si>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</si>
  <si>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</si>
  <si>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</si>
  <si>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</si>
  <si>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</si>
  <si>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</si>
  <si>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</si>
  <si>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</si>
  <si>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</si>
  <si>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</si>
  <si>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</si>
  <si>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</si>
  <si>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</si>
  <si>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</si>
  <si>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</si>
  <si>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</si>
  <si>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</si>
  <si>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</si>
  <si>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</si>
  <si>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</si>
  <si>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</si>
  <si>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</si>
  <si>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</si>
  <si>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</si>
  <si>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</si>
  <si>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</si>
  <si>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</si>
  <si>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</si>
  <si>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</si>
  <si>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</si>
  <si>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</si>
  <si>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</si>
  <si>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</si>
  <si>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</si>
  <si>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</si>
  <si>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</si>
  <si>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</si>
  <si>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</si>
  <si>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</si>
  <si>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</si>
  <si>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</si>
  <si>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</si>
  <si>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</si>
  <si>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</si>
  <si>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</si>
  <si>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</si>
  <si>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</si>
  <si>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</si>
  <si>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</si>
  <si>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</si>
  <si>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</si>
  <si>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</si>
  <si>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</si>
  <si>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</si>
  <si>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</si>
  <si>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</si>
  <si>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</si>
  <si>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</si>
  <si>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</si>
  <si>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</si>
  <si>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</si>
  <si>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</si>
  <si>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</si>
  <si>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</si>
  <si>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</si>
  <si>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</si>
  <si>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</si>
  <si>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</si>
  <si>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</si>
  <si>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</si>
  <si>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</si>
  <si>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</si>
  <si>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</si>
  <si>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</si>
  <si>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</si>
  <si>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</si>
  <si>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</si>
  <si>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</si>
  <si>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</si>
  <si>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</si>
  <si>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</si>
  <si>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</si>
  <si>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</si>
  <si>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</si>
  <si>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</si>
  <si>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</si>
  <si>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</si>
  <si>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</si>
  <si>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</si>
  <si>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</si>
  <si>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</si>
  <si>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</si>
  <si>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</si>
  <si>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</si>
  <si>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</si>
  <si>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</si>
  <si>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</si>
  <si>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</si>
  <si>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</si>
  <si>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</si>
  <si>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</si>
  <si>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</si>
  <si>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</si>
  <si>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</si>
  <si>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</si>
  <si>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</si>
  <si>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</si>
  <si>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</si>
  <si>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</si>
  <si>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</si>
  <si>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</si>
  <si>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</si>
  <si>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</si>
  <si>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</si>
  <si>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</si>
  <si>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</si>
  <si>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</si>
  <si>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</si>
  <si>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</si>
  <si>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</si>
  <si>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</si>
  <si>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</si>
  <si>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</si>
  <si>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</si>
  <si>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</si>
  <si>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</si>
  <si>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</si>
  <si>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</si>
  <si>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</si>
  <si>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</si>
  <si>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</si>
  <si>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</si>
  <si>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</si>
  <si>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</si>
  <si>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</si>
  <si>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</si>
  <si>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</si>
  <si>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</si>
  <si>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</si>
  <si>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</si>
  <si>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</si>
  <si>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</si>
  <si>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</si>
  <si>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</si>
  <si>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</si>
  <si>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</si>
  <si>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</si>
  <si>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</si>
  <si>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</si>
  <si>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</si>
  <si>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</si>
  <si>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</si>
  <si>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</si>
  <si>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</si>
  <si>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</si>
  <si>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</si>
  <si>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</si>
  <si>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</si>
  <si>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</si>
  <si>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</si>
  <si>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</si>
  <si>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</si>
  <si>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</si>
  <si>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</si>
  <si>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</si>
  <si>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</si>
  <si>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</si>
  <si>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</si>
  <si>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</si>
  <si>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</si>
  <si>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</si>
  <si>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</si>
  <si>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</si>
  <si>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</si>
  <si>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</si>
  <si>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</si>
  <si>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</si>
  <si>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</si>
  <si>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</si>
  <si>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</si>
  <si>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</si>
  <si>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</si>
  <si>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</si>
  <si>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</si>
  <si>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</si>
  <si>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</si>
  <si>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</si>
  <si>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</si>
  <si>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</si>
  <si>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</si>
  <si>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</si>
  <si>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</si>
  <si>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</si>
  <si>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</si>
  <si>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</si>
  <si>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</si>
  <si>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</si>
  <si>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</si>
  <si>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</si>
  <si>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</si>
  <si>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</si>
  <si>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</si>
  <si>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</si>
  <si>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</si>
  <si>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</si>
  <si>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</si>
  <si>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</si>
  <si>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</si>
  <si>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</si>
  <si>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</si>
  <si>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</si>
  <si>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</si>
  <si>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</si>
  <si>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</si>
  <si>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</si>
  <si>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</si>
  <si>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</si>
  <si>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</si>
  <si>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</si>
  <si>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</si>
  <si>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</si>
  <si>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</si>
  <si>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</si>
  <si>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</si>
  <si>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</si>
  <si>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</si>
  <si>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</si>
  <si>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</si>
  <si>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</si>
  <si>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</si>
  <si>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</si>
  <si>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</si>
  <si>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</si>
  <si>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</si>
  <si>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</si>
  <si>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</si>
  <si>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</si>
  <si>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</si>
  <si>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</si>
  <si>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</si>
  <si>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</si>
  <si>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</si>
  <si>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</si>
  <si>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</si>
  <si>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</si>
  <si>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</si>
  <si>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</si>
  <si>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</si>
  <si>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</si>
  <si>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</si>
  <si>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</si>
  <si>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</si>
  <si>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</si>
  <si>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</si>
  <si>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</si>
  <si>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</si>
  <si>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</si>
  <si>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</si>
  <si>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</si>
  <si>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</si>
  <si>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</si>
  <si>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</si>
  <si>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</si>
  <si>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</si>
  <si>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</si>
  <si>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</si>
  <si>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</si>
  <si>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</si>
  <si>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</si>
  <si>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</si>
  <si>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</si>
  <si>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</si>
  <si>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</si>
  <si>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</si>
  <si>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</si>
  <si>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</si>
  <si>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</si>
  <si>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</si>
  <si>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</si>
  <si>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</si>
  <si>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</si>
  <si>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</si>
  <si>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</si>
  <si>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</si>
  <si>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</si>
  <si>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</si>
  <si>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</si>
  <si>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</si>
  <si>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</si>
  <si>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</si>
  <si>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</si>
  <si>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</si>
  <si>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</si>
  <si>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</si>
  <si>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</si>
  <si>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</si>
  <si>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</si>
  <si>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</si>
  <si>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</si>
  <si>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</si>
  <si>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</si>
  <si>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</si>
  <si>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</si>
  <si>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</si>
  <si>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</si>
  <si>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</si>
  <si>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</si>
  <si>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</si>
  <si>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</si>
  <si>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</si>
  <si>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</si>
  <si>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</si>
  <si>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</si>
  <si>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</si>
  <si>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</si>
  <si>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</si>
  <si>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</si>
  <si>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</si>
  <si>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</si>
  <si>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</si>
  <si>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</si>
  <si>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</si>
  <si>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</si>
  <si>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</si>
  <si>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</si>
  <si>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</si>
  <si>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</si>
  <si>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</si>
  <si>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</si>
  <si>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</si>
  <si>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</si>
  <si>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</si>
  <si>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</si>
  <si>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</si>
  <si>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</si>
  <si>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</si>
  <si>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</si>
  <si>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</si>
  <si>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</si>
  <si>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</si>
  <si>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</si>
  <si>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</si>
  <si>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</si>
  <si>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</si>
  <si>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</si>
  <si>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</si>
  <si>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</si>
  <si>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</si>
  <si>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</si>
  <si>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</si>
  <si>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</si>
  <si>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</si>
  <si>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</si>
  <si>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</si>
  <si>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</si>
  <si>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</si>
  <si>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</si>
  <si>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</si>
  <si>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</si>
  <si>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</si>
  <si>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</si>
  <si>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</si>
  <si>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</si>
  <si>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</si>
  <si>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</si>
  <si>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</si>
  <si>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</si>
  <si>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</si>
  <si>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</si>
  <si>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</si>
  <si>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</si>
  <si>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</si>
  <si>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</si>
  <si>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</si>
  <si>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</si>
  <si>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</si>
  <si>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</si>
  <si>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</si>
  <si>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</si>
  <si>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</si>
  <si>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</si>
  <si>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</si>
  <si>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</si>
  <si>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</si>
  <si>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</si>
  <si>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</si>
  <si>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</si>
  <si>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</si>
  <si>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</si>
  <si>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</si>
  <si>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</si>
  <si>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</si>
  <si>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</si>
  <si>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</si>
  <si>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</si>
  <si>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</si>
  <si>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</si>
  <si>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</si>
  <si>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</si>
  <si>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</si>
  <si>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</si>
  <si>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</si>
  <si>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</si>
  <si>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</si>
  <si>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</si>
  <si>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</si>
  <si>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</si>
  <si>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</si>
  <si>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</si>
  <si>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</si>
  <si>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</si>
  <si>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</si>
  <si>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</si>
  <si>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</si>
  <si>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</si>
  <si>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</si>
  <si>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</si>
  <si>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</si>
  <si>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</si>
  <si>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</si>
  <si>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</si>
  <si>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</si>
  <si>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</si>
  <si>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</si>
  <si>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</si>
  <si>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</si>
  <si>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</si>
  <si>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</si>
  <si>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</si>
  <si>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</si>
  <si>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</si>
  <si>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</si>
  <si>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</si>
  <si>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</si>
  <si>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</si>
  <si>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</si>
  <si>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</si>
  <si>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</si>
  <si>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</si>
  <si>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</si>
  <si>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</si>
  <si>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</si>
  <si>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</si>
  <si>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</si>
  <si>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</si>
  <si>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</si>
  <si>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</si>
  <si>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</si>
  <si>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</si>
  <si>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</si>
  <si>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</si>
  <si>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</si>
  <si>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</si>
  <si>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</si>
  <si>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</si>
  <si>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</si>
  <si>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</si>
  <si>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</si>
  <si>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</si>
  <si>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</si>
  <si>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</si>
  <si>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</si>
  <si>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</si>
  <si>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</si>
  <si>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</si>
  <si>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</si>
  <si>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</si>
  <si>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</si>
  <si>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</si>
  <si>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</si>
  <si>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</si>
  <si>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</si>
  <si>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</si>
  <si>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</si>
  <si>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</si>
  <si>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</si>
  <si>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</si>
  <si>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</si>
  <si>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</si>
  <si>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</si>
  <si>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</si>
  <si>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</si>
  <si>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</si>
  <si>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</si>
  <si>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</si>
  <si>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</si>
  <si>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</si>
  <si>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</si>
  <si>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</si>
  <si>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</si>
  <si>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</si>
  <si>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</si>
  <si>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</si>
  <si>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</si>
  <si>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</si>
  <si>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</si>
  <si>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</si>
  <si>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</si>
  <si>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</si>
  <si>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</si>
  <si>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</si>
  <si>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</si>
  <si>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</si>
  <si>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</si>
  <si>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</si>
  <si>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</si>
  <si>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</si>
  <si>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</si>
  <si>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</si>
  <si>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</si>
  <si>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</si>
  <si>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</si>
  <si>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</si>
  <si>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</si>
  <si>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</si>
  <si>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</si>
  <si>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</si>
  <si>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</si>
  <si>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</si>
  <si>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</si>
  <si>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</si>
  <si>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</si>
  <si>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</si>
  <si>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</si>
  <si>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</si>
  <si>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</si>
  <si>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</si>
  <si>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</si>
  <si>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</si>
  <si>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</si>
  <si>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</si>
  <si>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</si>
  <si>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</si>
  <si>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</si>
  <si>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</si>
  <si>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</si>
  <si>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</si>
  <si>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</si>
  <si>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</si>
  <si>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</si>
  <si>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</si>
  <si>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</si>
  <si>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</si>
  <si>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</si>
  <si>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</si>
  <si>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</si>
  <si>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</si>
  <si>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</si>
  <si>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</si>
  <si>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</si>
  <si>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</si>
  <si>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</si>
  <si>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</si>
  <si>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</si>
  <si>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</si>
  <si>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</si>
  <si>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</si>
  <si>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</si>
  <si>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</si>
  <si>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</si>
  <si>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</si>
  <si>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</si>
  <si>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</si>
  <si>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</si>
  <si>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</si>
  <si>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</si>
  <si>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</si>
  <si>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</si>
  <si>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</si>
  <si>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</si>
  <si>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</si>
  <si>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</si>
  <si>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</si>
  <si>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</si>
  <si>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</si>
  <si>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</si>
  <si>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</si>
  <si>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</si>
  <si>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</si>
  <si>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</si>
  <si>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</si>
  <si>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</si>
  <si>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</si>
  <si>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</si>
  <si>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</si>
  <si>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</si>
  <si>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</si>
  <si>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</si>
  <si>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</si>
  <si>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</si>
  <si>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</si>
  <si>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</si>
  <si>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</si>
  <si>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</si>
  <si>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</si>
  <si>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</si>
  <si>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</si>
  <si>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</si>
  <si>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</si>
  <si>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</si>
  <si>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</si>
  <si>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</si>
  <si>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</si>
  <si>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</si>
  <si>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</si>
  <si>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</si>
  <si>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</si>
  <si>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</si>
  <si>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</si>
  <si>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</si>
  <si>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</si>
  <si>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</si>
  <si>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</si>
  <si>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</si>
  <si>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</si>
  <si>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</si>
  <si>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</si>
  <si>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</si>
  <si>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</si>
  <si>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</si>
  <si>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</si>
  <si>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</si>
  <si>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</si>
  <si>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</si>
  <si>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</si>
  <si>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</si>
  <si>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</si>
  <si>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</si>
  <si>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</si>
  <si>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</si>
  <si>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</si>
  <si>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</si>
  <si>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</si>
  <si>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</si>
  <si>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</si>
  <si>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</si>
  <si>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</si>
  <si>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</si>
  <si>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</si>
  <si>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</si>
  <si>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</si>
  <si>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</si>
  <si>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</si>
  <si>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</si>
  <si>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</si>
  <si>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</si>
  <si>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</si>
  <si>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</si>
  <si>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</si>
  <si>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</si>
  <si>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</si>
  <si>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</si>
  <si>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</si>
  <si>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</si>
  <si>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</si>
  <si>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</si>
  <si>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</si>
  <si>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</si>
  <si>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</si>
  <si>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</si>
  <si>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</si>
  <si>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</si>
  <si>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</si>
  <si>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</si>
  <si>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</si>
  <si>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</si>
  <si>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</si>
  <si>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</si>
  <si>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</si>
  <si>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</si>
  <si>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</si>
  <si>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</si>
  <si>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</si>
  <si>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</si>
  <si>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</si>
  <si>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</si>
  <si>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</si>
  <si>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</si>
  <si>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</si>
  <si>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</si>
  <si>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</si>
  <si>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</si>
  <si>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</si>
  <si>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</si>
  <si>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</si>
  <si>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</si>
  <si>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</si>
  <si>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</si>
  <si>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</si>
  <si>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</si>
  <si>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</si>
  <si>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</si>
  <si>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</si>
  <si>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</si>
  <si>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</si>
  <si>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</si>
  <si>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</si>
  <si>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</si>
  <si>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</si>
  <si>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</si>
  <si>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</si>
  <si>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</si>
  <si>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</si>
  <si>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</si>
  <si>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</si>
  <si>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</si>
  <si>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</si>
  <si>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</si>
  <si>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</si>
  <si>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</si>
  <si>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</si>
  <si>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</si>
  <si>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</si>
  <si>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</si>
  <si>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</si>
  <si>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</si>
  <si>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</si>
  <si>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</si>
  <si>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</si>
  <si>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</si>
  <si>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</si>
  <si>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</si>
  <si>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</si>
  <si>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</si>
  <si>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</si>
  <si>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</si>
  <si>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</si>
  <si>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</si>
  <si>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</si>
  <si>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</si>
  <si>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</si>
  <si>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</si>
  <si>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</si>
  <si>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</si>
  <si>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</si>
  <si>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</si>
  <si>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</si>
  <si>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</si>
  <si>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</si>
  <si>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</si>
  <si>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</si>
  <si>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</si>
  <si>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</si>
  <si>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</si>
  <si>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</si>
  <si>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</si>
  <si>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</si>
  <si>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</si>
  <si>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</si>
  <si>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</si>
  <si>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</si>
  <si>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</si>
  <si>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</si>
  <si>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</si>
  <si>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</si>
  <si>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</si>
  <si>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</si>
  <si>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</si>
  <si>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</si>
  <si>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</si>
  <si>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</si>
  <si>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</si>
  <si>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</si>
  <si>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</si>
  <si>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</si>
  <si>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</si>
  <si>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</si>
  <si>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</si>
  <si>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</si>
  <si>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</si>
  <si>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</si>
  <si>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</si>
  <si>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</si>
  <si>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</si>
  <si>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</si>
  <si>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</si>
  <si>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</si>
  <si>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</si>
  <si>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</si>
  <si>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</si>
  <si>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</si>
  <si>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</si>
  <si>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</si>
  <si>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</si>
  <si>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</si>
  <si>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</si>
  <si>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</si>
  <si>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</si>
  <si>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</si>
  <si>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</si>
  <si>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</si>
  <si>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</si>
  <si>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</si>
  <si>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</si>
  <si>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</si>
  <si>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</si>
  <si>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</si>
  <si>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</si>
  <si>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</si>
  <si>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</si>
  <si>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</si>
  <si>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</si>
  <si>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</si>
  <si>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</si>
  <si>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</si>
  <si>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</si>
  <si>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</si>
  <si>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</si>
  <si>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</si>
  <si>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</si>
  <si>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</si>
  <si>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</si>
  <si>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</si>
  <si>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</si>
  <si>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</si>
  <si>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</si>
  <si>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</si>
  <si>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</si>
  <si>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</si>
  <si>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</si>
  <si>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</si>
  <si>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</si>
  <si>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</si>
  <si>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</si>
  <si>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</si>
  <si>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</si>
  <si>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</si>
  <si>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</si>
  <si>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</si>
  <si>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</si>
  <si>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</si>
  <si>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</si>
  <si>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</si>
  <si>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</si>
  <si>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</si>
  <si>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</si>
  <si>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</si>
  <si>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</si>
  <si>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</si>
  <si>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</si>
  <si>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</si>
  <si>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</si>
  <si>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</si>
  <si>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</si>
  <si>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</si>
  <si>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</si>
  <si>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</si>
  <si>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</si>
  <si>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</si>
  <si>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</si>
  <si>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</si>
  <si>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</si>
  <si>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</si>
  <si>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</si>
  <si>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</si>
  <si>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</si>
  <si>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</si>
  <si>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</si>
  <si>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</si>
  <si>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</si>
  <si>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</si>
  <si>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</si>
  <si>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</si>
  <si>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</si>
  <si>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</si>
  <si>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</si>
  <si>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</si>
  <si>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</si>
  <si>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</si>
  <si>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</si>
  <si>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</si>
  <si>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</si>
  <si>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</si>
  <si>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</si>
  <si>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</si>
  <si>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</si>
  <si>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</si>
  <si>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</si>
  <si>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</si>
  <si>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</si>
  <si>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</si>
  <si>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</si>
  <si>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</si>
  <si>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</si>
  <si>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</si>
  <si>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</si>
  <si>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</si>
  <si>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</si>
  <si>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</si>
  <si>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</si>
  <si>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</si>
  <si>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</si>
  <si>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</si>
  <si>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</si>
  <si>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</si>
  <si>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</si>
  <si>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</si>
  <si>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</si>
  <si>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</si>
  <si>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</si>
  <si>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</si>
  <si>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</si>
  <si>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</si>
  <si>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</si>
  <si>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</si>
  <si>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</si>
  <si>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</si>
  <si>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</si>
  <si>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</si>
  <si>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</si>
  <si>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</si>
  <si>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</si>
  <si>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</si>
  <si>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</si>
  <si>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</si>
  <si>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</si>
  <si>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</si>
  <si>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</si>
  <si>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</si>
  <si>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</si>
  <si>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</si>
  <si>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</si>
  <si>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</si>
  <si>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</si>
  <si>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</si>
  <si>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</si>
  <si>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</si>
  <si>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</si>
  <si>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</si>
  <si>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</si>
  <si>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</si>
  <si>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</si>
  <si>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</si>
  <si>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</si>
  <si>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</si>
  <si>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</si>
  <si>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</si>
  <si>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</si>
  <si>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</si>
  <si>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</si>
  <si>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</si>
  <si>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</si>
  <si>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</si>
  <si>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</si>
  <si>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</si>
  <si>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</si>
  <si>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</si>
  <si>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</si>
  <si>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</si>
  <si>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</si>
  <si>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</si>
  <si>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</si>
  <si>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</si>
  <si>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</si>
  <si>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</si>
  <si>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</si>
  <si>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</si>
  <si>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</si>
  <si>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</si>
  <si>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</si>
  <si>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</si>
  <si>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</si>
  <si>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</si>
  <si>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</si>
  <si>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</si>
  <si>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</si>
  <si>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</si>
  <si>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</si>
  <si>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</si>
  <si>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</si>
  <si>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</si>
  <si>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</si>
  <si>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</si>
  <si>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</si>
  <si>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</si>
  <si>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</si>
  <si>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</si>
  <si>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</si>
  <si>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</si>
  <si>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</si>
  <si>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</si>
  <si>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</si>
  <si>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</si>
  <si>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</si>
  <si>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</si>
  <si>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</si>
  <si>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</si>
  <si>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</si>
  <si>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</si>
  <si>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</si>
  <si>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</si>
  <si>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</si>
  <si>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</si>
  <si>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</si>
  <si>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</si>
  <si>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</si>
  <si>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</si>
  <si>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</si>
  <si>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</si>
  <si>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</si>
  <si>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</si>
  <si>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</si>
  <si>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</si>
  <si>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</si>
  <si>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</si>
  <si>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</si>
  <si>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</si>
  <si>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</si>
  <si>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</si>
  <si>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</si>
  <si>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</si>
  <si>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</si>
  <si>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</si>
  <si>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</si>
  <si>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</si>
  <si>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</si>
  <si>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</si>
  <si>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</si>
  <si>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</si>
  <si>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</si>
  <si>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</si>
  <si>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</si>
  <si>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</si>
  <si>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</si>
  <si>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</si>
  <si>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</si>
  <si>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</si>
  <si>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</si>
  <si>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</si>
  <si>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</si>
  <si>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</si>
  <si>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</si>
  <si>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</si>
  <si>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</si>
  <si>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</si>
  <si>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</si>
  <si>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</si>
  <si>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</si>
  <si>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</si>
  <si>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</si>
  <si>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</si>
  <si>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</si>
  <si>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</si>
  <si>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</si>
  <si>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</si>
  <si>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</si>
  <si>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</si>
  <si>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</si>
  <si>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</si>
  <si>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</si>
  <si>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</si>
  <si>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</si>
  <si>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</si>
  <si>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</si>
  <si>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</si>
  <si>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</si>
  <si>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</si>
  <si>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</si>
  <si>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</si>
  <si>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</si>
  <si>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</si>
  <si>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</si>
  <si>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</si>
  <si>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</si>
  <si>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</si>
  <si>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</si>
  <si>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</si>
  <si>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</si>
  <si>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</si>
  <si>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</si>
  <si>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</si>
  <si>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</si>
  <si>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</si>
  <si>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</si>
  <si>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</si>
  <si>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</si>
  <si>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</si>
  <si>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</si>
  <si>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</si>
  <si>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</si>
  <si>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</si>
  <si>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</si>
  <si>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</si>
  <si>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</si>
  <si>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</si>
  <si>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</si>
  <si>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</si>
  <si>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</si>
  <si>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</si>
  <si>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</si>
  <si>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</si>
  <si>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</si>
  <si>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</si>
  <si>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</si>
  <si>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</si>
  <si>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</si>
  <si>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</si>
  <si>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</si>
  <si>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</si>
  <si>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</si>
  <si>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</si>
  <si>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</si>
  <si>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</si>
  <si>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</si>
  <si>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</si>
  <si>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</si>
  <si>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</si>
  <si>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</si>
  <si>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</si>
  <si>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</si>
  <si>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</si>
  <si>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</si>
  <si>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</si>
  <si>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</si>
  <si>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</si>
  <si>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</si>
  <si>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</si>
  <si>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</si>
  <si>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</si>
  <si>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</si>
  <si>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</si>
  <si>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</si>
  <si>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</si>
  <si>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</si>
  <si>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</si>
  <si>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</si>
  <si>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</si>
  <si>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</si>
  <si>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</si>
  <si>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</si>
  <si>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</si>
  <si>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</si>
  <si>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</si>
  <si>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</si>
  <si>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</si>
  <si>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</si>
  <si>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</si>
  <si>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</si>
  <si>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</si>
  <si>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</si>
  <si>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</si>
  <si>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</si>
  <si>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</si>
  <si>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</si>
  <si>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</si>
  <si>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</si>
  <si>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</si>
  <si>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</si>
  <si>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</si>
  <si>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</si>
  <si>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</si>
  <si>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</si>
  <si>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</si>
  <si>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</si>
  <si>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</si>
  <si>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</si>
  <si>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</si>
  <si>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</si>
  <si>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</si>
  <si>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</si>
  <si>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</si>
  <si>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</si>
  <si>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</si>
  <si>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</si>
  <si>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</si>
  <si>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</si>
  <si>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</si>
  <si>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</si>
  <si>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</si>
  <si>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</si>
  <si>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</si>
  <si>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</si>
  <si>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</si>
  <si>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</si>
  <si>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</si>
  <si>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</si>
  <si>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</si>
  <si>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</si>
  <si>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</si>
  <si>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</si>
  <si>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</si>
  <si>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</si>
  <si>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</si>
  <si>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</si>
  <si>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</si>
  <si>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</si>
  <si>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</si>
  <si>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</si>
  <si>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</si>
  <si>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</si>
  <si>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</si>
  <si>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</si>
  <si>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</si>
  <si>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</si>
  <si>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</si>
  <si>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</si>
  <si>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</si>
  <si>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</si>
  <si>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</si>
  <si>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</si>
  <si>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</si>
  <si>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</si>
  <si>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</si>
  <si>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</si>
  <si>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</si>
  <si>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</si>
  <si>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</si>
  <si>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</si>
  <si>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</si>
  <si>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</si>
  <si>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</si>
  <si>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</si>
  <si>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</si>
  <si>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</si>
  <si>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</si>
  <si>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</si>
  <si>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</si>
  <si>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</si>
  <si>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</si>
  <si>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</si>
  <si>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</si>
  <si>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</si>
  <si>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</si>
  <si>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</si>
  <si>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</si>
  <si>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</si>
  <si>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</si>
  <si>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</si>
  <si>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</si>
  <si>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</si>
  <si>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</si>
  <si>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</si>
  <si>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</si>
  <si>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</si>
  <si>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</si>
  <si>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</si>
  <si>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</si>
  <si>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</si>
  <si>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</si>
  <si>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</si>
  <si>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</si>
  <si>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</si>
  <si>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</si>
  <si>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</si>
  <si>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</si>
  <si>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</si>
  <si>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</si>
  <si>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</si>
  <si>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</si>
  <si>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</si>
  <si>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</si>
  <si>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</si>
  <si>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</si>
  <si>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</si>
  <si>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</si>
  <si>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</si>
  <si>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</si>
  <si>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</si>
  <si>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</si>
  <si>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</si>
  <si>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</si>
  <si>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</si>
  <si>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</si>
  <si>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</si>
  <si>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</si>
  <si>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</si>
  <si>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</si>
  <si>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</si>
  <si>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</si>
  <si>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</si>
  <si>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</si>
  <si>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</si>
  <si>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</si>
  <si>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</si>
  <si>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</si>
  <si>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</si>
  <si>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</si>
  <si>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</si>
  <si>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</si>
  <si>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</si>
  <si>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</si>
  <si>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</si>
  <si>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</si>
  <si>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</si>
  <si>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</si>
  <si>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</si>
  <si>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</si>
  <si>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</si>
  <si>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</si>
  <si>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</si>
  <si>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</si>
  <si>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</si>
  <si>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</si>
  <si>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</si>
  <si>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</si>
  <si>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</si>
  <si>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</si>
  <si>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</si>
  <si>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</si>
  <si>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</si>
  <si>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</si>
  <si>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</si>
  <si>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</si>
  <si>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</si>
  <si>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</si>
  <si>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</si>
  <si>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</si>
  <si>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</si>
  <si>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</si>
  <si>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</si>
  <si>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</si>
  <si>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</si>
  <si>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</si>
  <si>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</si>
  <si>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</si>
  <si>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</si>
  <si>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</si>
  <si>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</si>
  <si>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</si>
  <si>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</si>
  <si>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</si>
  <si>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</si>
  <si>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</si>
  <si>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</si>
  <si>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</si>
  <si>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</si>
  <si>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</si>
  <si>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</si>
  <si>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</si>
  <si>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</si>
  <si>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</si>
  <si>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</si>
  <si>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</si>
  <si>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</si>
  <si>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</si>
  <si>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</si>
  <si>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</si>
  <si>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</si>
  <si>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</si>
  <si>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</si>
  <si>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</si>
  <si>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</si>
  <si>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</si>
  <si>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</si>
  <si>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</si>
  <si>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</si>
  <si>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</si>
  <si>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</si>
  <si>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</si>
  <si>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</si>
  <si>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</si>
  <si>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</si>
  <si>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</si>
  <si>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</si>
  <si>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</si>
  <si>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</si>
  <si>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</si>
  <si>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</si>
  <si>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</si>
  <si>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</si>
  <si>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</si>
  <si>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</si>
  <si>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</si>
  <si>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</si>
  <si>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</si>
  <si>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</si>
  <si>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</si>
  <si>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</si>
  <si>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</si>
  <si>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</si>
  <si>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</si>
  <si>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</si>
  <si>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</si>
  <si>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</si>
  <si>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</si>
  <si>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</si>
  <si>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</si>
  <si>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</si>
  <si>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</si>
  <si>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</si>
  <si>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</si>
  <si>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</si>
  <si>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</si>
  <si>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</si>
  <si>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</si>
  <si>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</si>
  <si>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</si>
  <si>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</si>
  <si>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</si>
  <si>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</si>
  <si>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</si>
  <si>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</si>
  <si>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</si>
  <si>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</si>
  <si>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</si>
  <si>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</si>
  <si>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</si>
  <si>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</si>
  <si>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</si>
  <si>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</si>
  <si>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</si>
  <si>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</si>
  <si>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</si>
  <si>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</si>
  <si>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</si>
  <si>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</si>
  <si>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</si>
  <si>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</si>
  <si>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</si>
  <si>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</si>
  <si>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</si>
  <si>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</si>
  <si>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</si>
  <si>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</si>
  <si>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</si>
  <si>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</si>
  <si>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</si>
  <si>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</si>
  <si>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</si>
  <si>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</si>
  <si>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</si>
  <si>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</si>
  <si>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</si>
  <si>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</si>
  <si>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</si>
  <si>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</si>
  <si>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</si>
  <si>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</si>
  <si>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</si>
  <si>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</si>
  <si>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</si>
  <si>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</si>
  <si>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</si>
  <si>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</si>
  <si>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</si>
  <si>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</si>
  <si>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</si>
  <si>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</si>
  <si>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</si>
  <si>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</si>
  <si>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</si>
  <si>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</si>
  <si>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</si>
  <si>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</si>
  <si>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</si>
  <si>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</si>
  <si>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</si>
  <si>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</si>
  <si>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</si>
  <si>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</si>
  <si>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</si>
  <si>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</si>
  <si>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</si>
  <si>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</si>
  <si>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</si>
  <si>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</si>
  <si>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</si>
  <si>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</si>
  <si>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</si>
  <si>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</si>
  <si>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</si>
  <si>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</si>
  <si>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</si>
  <si>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</si>
  <si>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</si>
  <si>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</si>
  <si>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</si>
  <si>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</si>
  <si>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</si>
  <si>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</si>
  <si>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</si>
  <si>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</si>
  <si>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</si>
  <si>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</si>
  <si>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</si>
  <si>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</si>
  <si>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</si>
  <si>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</si>
  <si>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</si>
  <si>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</si>
  <si>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</si>
  <si>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</si>
  <si>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</si>
  <si>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</si>
  <si>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</si>
  <si>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</si>
  <si>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</si>
  <si>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</si>
  <si>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</si>
  <si>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</si>
  <si>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</si>
  <si>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</si>
  <si>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</si>
  <si>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</si>
  <si>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</si>
  <si>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</si>
  <si>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</si>
  <si>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</si>
  <si>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</si>
  <si>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</si>
  <si>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</si>
  <si>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</si>
  <si>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</si>
  <si>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</si>
  <si>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</si>
  <si>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</si>
  <si>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</si>
  <si>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</si>
  <si>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</si>
  <si>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</si>
  <si>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</si>
  <si>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</si>
  <si>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</si>
  <si>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</si>
  <si>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</si>
  <si>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</si>
  <si>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</si>
  <si>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</si>
  <si>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</si>
  <si>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</si>
  <si>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</si>
  <si>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</si>
  <si>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</si>
  <si>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</si>
  <si>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</si>
  <si>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</si>
  <si>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</si>
  <si>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</si>
  <si>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</si>
  <si>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</si>
  <si>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</si>
  <si>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</si>
  <si>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</si>
  <si>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</si>
  <si>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</si>
  <si>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</si>
  <si>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</si>
  <si>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</si>
  <si>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</si>
  <si>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</si>
  <si>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</si>
  <si>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</si>
  <si>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</si>
  <si>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</si>
  <si>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</si>
  <si>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</si>
  <si>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</si>
  <si>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</si>
  <si>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</si>
  <si>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</si>
  <si>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</si>
  <si>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</si>
  <si>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</si>
  <si>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</si>
  <si>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</si>
  <si>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</si>
  <si>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</si>
  <si>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</si>
  <si>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</si>
  <si>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</si>
  <si>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</si>
  <si>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</si>
  <si>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</si>
  <si>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</si>
  <si>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</si>
  <si>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</si>
  <si>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</si>
  <si>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</si>
  <si>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</si>
  <si>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</si>
  <si>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</si>
  <si>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</si>
  <si>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</si>
  <si>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</si>
  <si>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</si>
  <si>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</si>
  <si>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</si>
  <si>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</si>
  <si>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</si>
  <si>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</si>
  <si>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</si>
  <si>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</si>
  <si>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</si>
  <si>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</si>
  <si>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</si>
  <si>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</si>
  <si>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</si>
  <si>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</si>
  <si>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</si>
  <si>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</si>
  <si>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</si>
  <si>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</si>
  <si>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</si>
  <si>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</si>
  <si>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</si>
  <si>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</si>
  <si>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</si>
  <si>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</si>
  <si>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</si>
  <si>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</si>
  <si>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</si>
  <si>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</si>
  <si>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</si>
  <si>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</si>
  <si>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</si>
  <si>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</si>
  <si>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</si>
  <si>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</si>
  <si>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</si>
  <si>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</si>
  <si>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</si>
  <si>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</si>
  <si>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</si>
  <si>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</si>
  <si>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</si>
  <si>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</si>
  <si>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</si>
  <si>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</si>
  <si>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</si>
  <si>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</si>
  <si>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</si>
  <si>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</si>
  <si>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</si>
  <si>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</si>
  <si>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</si>
  <si>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</si>
  <si>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</si>
  <si>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</si>
  <si>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</si>
  <si>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</si>
  <si>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</si>
  <si>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</si>
  <si>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</si>
  <si>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</si>
  <si>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</si>
  <si>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</si>
  <si>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</si>
  <si>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</si>
  <si>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</si>
  <si>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</si>
  <si>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</si>
  <si>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</si>
  <si>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</si>
  <si>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</si>
  <si>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</si>
  <si>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</si>
  <si>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</si>
  <si>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</si>
  <si>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</si>
  <si>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</si>
  <si>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</si>
  <si>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</si>
  <si>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</si>
  <si>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</si>
  <si>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</si>
  <si>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</si>
  <si>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</si>
  <si>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</si>
  <si>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</si>
  <si>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</si>
  <si>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</si>
  <si>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</si>
  <si>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</si>
  <si>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</si>
  <si>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</si>
  <si>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</si>
  <si>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</si>
  <si>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</si>
  <si>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</si>
  <si>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</si>
  <si>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</si>
  <si>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</si>
  <si>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</si>
  <si>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</si>
  <si>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</si>
  <si>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</si>
  <si>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</si>
  <si>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</si>
  <si>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</si>
  <si>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</si>
  <si>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</si>
  <si>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</si>
  <si>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</si>
  <si>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</si>
  <si>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</si>
  <si>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</si>
  <si>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</si>
  <si>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</si>
  <si>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</si>
  <si>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</si>
  <si>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</si>
  <si>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</si>
  <si>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</si>
  <si>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</si>
  <si>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</si>
  <si>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</si>
  <si>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</si>
  <si>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</si>
  <si>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</si>
  <si>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</si>
  <si>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</si>
  <si>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</si>
  <si>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</si>
  <si>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</si>
  <si>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</si>
  <si>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</si>
  <si>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</si>
  <si>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</si>
  <si>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</si>
  <si>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</si>
  <si>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</si>
  <si>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</si>
  <si>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</si>
  <si>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</si>
  <si>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</si>
  <si>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</si>
  <si>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</si>
  <si>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</si>
  <si>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</si>
  <si>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</si>
  <si>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</si>
  <si>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</si>
  <si>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</si>
  <si>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</si>
  <si>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</si>
  <si>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</si>
  <si>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</si>
  <si>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</si>
  <si>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</si>
  <si>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</si>
  <si>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</si>
  <si>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</si>
  <si>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</si>
  <si>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</si>
  <si>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</si>
  <si>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</si>
  <si>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</si>
  <si>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</si>
  <si>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</si>
  <si>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</si>
  <si>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</si>
  <si>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</si>
  <si>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</si>
  <si>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</si>
  <si>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</si>
  <si>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</si>
  <si>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</si>
  <si>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</si>
  <si>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</si>
  <si>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</si>
  <si>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</si>
  <si>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</si>
  <si>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</si>
  <si>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</si>
  <si>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</si>
  <si>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</si>
  <si>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</si>
  <si>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</si>
  <si>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</si>
  <si>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</si>
  <si>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</si>
  <si>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</si>
  <si>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</si>
  <si>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</si>
  <si>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</si>
  <si>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</si>
  <si>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</si>
  <si>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</si>
  <si>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</si>
  <si>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</si>
  <si>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</si>
  <si>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</si>
  <si>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</si>
  <si>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</si>
  <si>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</si>
  <si>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</si>
  <si>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</si>
  <si>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</si>
  <si>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</si>
  <si>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</si>
  <si>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</si>
  <si>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</si>
  <si>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</si>
  <si>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</si>
  <si>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</si>
  <si>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</si>
  <si>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</si>
  <si>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</si>
  <si>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</si>
  <si>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</si>
  <si>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</si>
  <si>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</si>
  <si>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</si>
  <si>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</si>
  <si>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</si>
  <si>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</si>
  <si>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</si>
  <si>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</si>
  <si>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</si>
  <si>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</si>
  <si>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</si>
  <si>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</si>
  <si>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</si>
  <si>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</si>
  <si>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</si>
  <si>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</si>
  <si>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</si>
  <si>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</si>
  <si>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</si>
  <si>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</si>
  <si>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</si>
  <si>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</si>
  <si>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</si>
  <si>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</si>
  <si>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</si>
  <si>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</si>
  <si>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</si>
  <si>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</si>
  <si>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</si>
  <si>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</si>
  <si>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</si>
  <si>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</si>
  <si>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</si>
  <si>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</si>
  <si>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</si>
  <si>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</si>
  <si>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</si>
  <si>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</si>
  <si>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</si>
  <si>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</si>
  <si>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</si>
  <si>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</si>
  <si>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</si>
  <si>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</si>
  <si>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</si>
  <si>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</si>
  <si>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</si>
  <si>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</si>
  <si>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</si>
  <si>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</si>
  <si>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</si>
  <si>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</si>
  <si>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</si>
  <si>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</si>
  <si>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</si>
  <si>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</si>
  <si>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</si>
  <si>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</si>
  <si>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</si>
  <si>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</si>
  <si>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</si>
  <si>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</si>
  <si>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</si>
  <si>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</si>
  <si>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</si>
  <si>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</si>
  <si>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</si>
  <si>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</si>
  <si>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</si>
  <si>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</si>
  <si>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</si>
  <si>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</si>
  <si>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</si>
  <si>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</si>
  <si>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</si>
  <si>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</si>
  <si>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</si>
  <si>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</si>
  <si>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</si>
  <si>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</si>
  <si>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</si>
  <si>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</si>
  <si>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</si>
  <si>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</si>
  <si>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</si>
  <si>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</si>
  <si>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</si>
  <si>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</si>
  <si>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</si>
  <si>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</si>
  <si>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</si>
  <si>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</si>
  <si>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</si>
  <si>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</si>
  <si>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</si>
  <si>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</si>
  <si>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</si>
  <si>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</si>
  <si>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</si>
  <si>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</si>
  <si>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</si>
  <si>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</si>
  <si>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</si>
  <si>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</si>
  <si>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</si>
  <si>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</si>
  <si>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</si>
  <si>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</si>
  <si>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</si>
  <si>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</si>
  <si>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</si>
  <si>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</si>
  <si>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</si>
  <si>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</si>
  <si>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</si>
  <si>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</si>
  <si>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</si>
  <si>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</si>
  <si>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</si>
  <si>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</si>
  <si>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</si>
  <si>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</si>
  <si>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</si>
  <si>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</si>
  <si>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</si>
  <si>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</si>
  <si>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</si>
  <si>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</si>
  <si>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</si>
  <si>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</si>
  <si>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</si>
  <si>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</si>
  <si>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</si>
  <si>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</si>
  <si>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</si>
  <si>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</si>
  <si>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</si>
  <si>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</si>
  <si>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</si>
  <si>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</si>
  <si>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</si>
  <si>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</si>
  <si>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</si>
  <si>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</si>
  <si>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</si>
  <si>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</si>
  <si>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</si>
  <si>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</si>
  <si>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</si>
  <si>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</si>
  <si>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</si>
  <si>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</si>
  <si>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</si>
  <si>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</si>
  <si>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</si>
  <si>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</si>
  <si>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</si>
  <si>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</si>
  <si>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</si>
  <si>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</si>
  <si>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</si>
  <si>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</si>
  <si>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</si>
  <si>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</si>
  <si>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</si>
  <si>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</si>
  <si>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</si>
  <si>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</si>
  <si>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</si>
  <si>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</si>
  <si>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</si>
  <si>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</si>
  <si>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</si>
  <si>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</si>
  <si>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</si>
  <si>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</si>
  <si>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</si>
  <si>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</si>
  <si>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</si>
  <si>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</si>
  <si>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</si>
  <si>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</si>
  <si>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</si>
  <si>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</si>
  <si>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</si>
  <si>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</si>
  <si>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</si>
  <si>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</si>
  <si>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</si>
  <si>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</si>
  <si>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</si>
  <si>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</si>
  <si>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</si>
  <si>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</si>
  <si>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</si>
  <si>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</si>
  <si>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</si>
  <si>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</si>
  <si>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</si>
  <si>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</si>
  <si>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</si>
  <si>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</si>
  <si>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</si>
  <si>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</si>
  <si>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</si>
  <si>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</si>
  <si>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</si>
  <si>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</si>
  <si>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</si>
  <si>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</si>
  <si>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</si>
  <si>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</si>
  <si>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</si>
  <si>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</si>
  <si>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</si>
  <si>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</si>
  <si>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</si>
  <si>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</si>
  <si>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</si>
  <si>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</si>
  <si>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</si>
  <si>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</si>
  <si>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</si>
  <si>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</si>
  <si>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</si>
  <si>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</si>
  <si>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</si>
  <si>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</si>
  <si>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</si>
  <si>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</si>
  <si>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</si>
  <si>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</si>
  <si>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</si>
  <si>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</si>
  <si>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</si>
  <si>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</si>
  <si>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</si>
  <si>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</si>
  <si>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</si>
  <si>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</si>
  <si>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</si>
  <si>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</si>
  <si>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</si>
  <si>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</si>
  <si>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</si>
  <si>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</si>
  <si>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</si>
  <si>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</si>
  <si>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</si>
  <si>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</si>
  <si>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</si>
  <si>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</si>
  <si>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</si>
  <si>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</si>
  <si>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</si>
  <si>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</si>
  <si>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</si>
  <si>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</si>
  <si>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</si>
  <si>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</si>
  <si>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</si>
  <si>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</si>
  <si>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</si>
  <si>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</si>
  <si>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</si>
  <si>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</si>
  <si>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</si>
  <si>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</si>
  <si>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</si>
  <si>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</si>
  <si>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</si>
  <si>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</si>
  <si>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</si>
  <si>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</si>
  <si>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</si>
  <si>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</si>
  <si>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</si>
  <si>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</si>
  <si>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</si>
  <si>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</si>
  <si>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</si>
  <si>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</si>
  <si>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</si>
  <si>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</si>
  <si>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</si>
  <si>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</si>
  <si>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</si>
  <si>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</si>
  <si>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</si>
  <si>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</si>
  <si>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</si>
  <si>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</si>
  <si>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</si>
  <si>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</si>
  <si>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</si>
  <si>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</si>
  <si>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</si>
  <si>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</si>
  <si>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</si>
  <si>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</si>
  <si>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</si>
  <si>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</si>
  <si>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</si>
  <si>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</si>
  <si>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</si>
  <si>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</si>
  <si>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</si>
  <si>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</si>
  <si>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</si>
  <si>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</si>
  <si>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</si>
  <si>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</si>
  <si>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</si>
  <si>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</si>
  <si>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</si>
  <si>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</si>
  <si>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</si>
  <si>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</si>
  <si>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</si>
  <si>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</si>
  <si>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</si>
  <si>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</si>
  <si>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</si>
  <si>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</si>
  <si>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</si>
  <si>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</si>
  <si>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</si>
  <si>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</si>
  <si>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</si>
  <si>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</si>
  <si>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</si>
  <si>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</si>
  <si>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</si>
  <si>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</si>
  <si>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</si>
  <si>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</si>
  <si>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</si>
  <si>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</si>
  <si>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</si>
  <si>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</si>
  <si>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</si>
  <si>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</si>
  <si>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</si>
  <si>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</si>
  <si>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</si>
  <si>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</si>
  <si>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</si>
  <si>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</si>
  <si>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</si>
  <si>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</si>
  <si>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</si>
  <si>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</si>
  <si>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</si>
  <si>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</si>
  <si>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</si>
  <si>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</si>
  <si>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</si>
  <si>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</si>
  <si>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</si>
  <si>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</si>
  <si>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</si>
  <si>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</si>
  <si>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</si>
  <si>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</si>
  <si>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</si>
  <si>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</si>
  <si>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</si>
  <si>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</si>
  <si>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</si>
  <si>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</si>
  <si>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</si>
  <si>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</si>
  <si>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</si>
  <si>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</si>
  <si>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</si>
  <si>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</si>
  <si>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</si>
  <si>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</si>
  <si>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</si>
  <si>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</si>
  <si>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</si>
  <si>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</si>
  <si>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</si>
  <si>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</si>
  <si>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</si>
  <si>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</si>
  <si>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</si>
  <si>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</si>
  <si>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</si>
  <si>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</si>
  <si>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</si>
  <si>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</si>
  <si>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</si>
  <si>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</si>
  <si>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</si>
  <si>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</si>
  <si>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</si>
  <si>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</si>
  <si>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</si>
  <si>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</si>
  <si>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</si>
  <si>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</si>
  <si>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</si>
  <si>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</si>
  <si>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</si>
  <si>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</si>
  <si>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</si>
  <si>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</si>
  <si>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</si>
  <si>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</si>
  <si>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</si>
  <si>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</si>
  <si>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</si>
  <si>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</si>
  <si>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</si>
  <si>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</si>
  <si>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</si>
  <si>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</si>
  <si>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</si>
  <si>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</si>
  <si>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</si>
  <si>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</si>
  <si>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</si>
  <si>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</si>
  <si>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</si>
  <si>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</si>
  <si>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</si>
  <si>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</si>
  <si>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</si>
  <si>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</si>
  <si>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</si>
  <si>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</si>
  <si>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</si>
  <si>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</si>
  <si>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</si>
  <si>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</si>
  <si>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</si>
  <si>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</si>
  <si>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</si>
  <si>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</si>
  <si>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</si>
  <si>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</si>
  <si>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</si>
  <si>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</si>
  <si>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</si>
  <si>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</si>
  <si>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</si>
  <si>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</si>
  <si>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</si>
  <si>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</si>
  <si>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</si>
  <si>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</si>
  <si>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</si>
  <si>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</si>
  <si>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</si>
  <si>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</si>
  <si>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</si>
  <si>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</si>
  <si>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</si>
  <si>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</si>
  <si>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</si>
  <si>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</si>
  <si>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</si>
  <si>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</si>
  <si>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</si>
  <si>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</si>
  <si>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</si>
  <si>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</si>
  <si>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</si>
  <si>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</si>
  <si>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</si>
  <si>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</si>
  <si>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</si>
  <si>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</si>
  <si>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</si>
  <si>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</si>
  <si>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</si>
  <si>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</si>
  <si>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</si>
  <si>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</si>
  <si>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</si>
  <si>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</si>
  <si>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</si>
  <si>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</si>
  <si>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</si>
  <si>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</si>
  <si>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</si>
  <si>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</si>
  <si>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</si>
  <si>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</si>
  <si>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</si>
  <si>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</si>
  <si>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</si>
  <si>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</si>
  <si>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</si>
  <si>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</si>
  <si>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</si>
  <si>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</si>
  <si>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</si>
  <si>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</si>
  <si>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</si>
  <si>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</si>
  <si>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</si>
  <si>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</si>
  <si>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</si>
  <si>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</si>
  <si>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</si>
  <si>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</si>
  <si>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</si>
  <si>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</si>
  <si>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</si>
  <si>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</si>
  <si>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</si>
  <si>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</si>
  <si>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</si>
  <si>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</si>
  <si>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</si>
  <si>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</si>
  <si>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</si>
  <si>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</si>
  <si>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</si>
  <si>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</si>
  <si>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</si>
  <si>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</si>
  <si>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</si>
  <si>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</si>
  <si>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</si>
  <si>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</si>
  <si>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</si>
  <si>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</si>
  <si>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</si>
  <si>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</si>
  <si>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</si>
  <si>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</si>
  <si>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</si>
  <si>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</si>
  <si>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</si>
  <si>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</si>
  <si>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</si>
  <si>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</si>
  <si>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</si>
  <si>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</si>
  <si>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</si>
  <si>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</si>
  <si>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</si>
  <si>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</si>
  <si>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</si>
  <si>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</si>
  <si>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</si>
  <si>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</si>
  <si>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</si>
  <si>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</si>
  <si>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</si>
  <si>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</si>
  <si>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</si>
  <si>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</si>
  <si>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</si>
  <si>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</si>
  <si>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</si>
  <si>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</si>
  <si>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</si>
  <si>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</si>
  <si>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</si>
  <si>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</si>
  <si>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</si>
  <si>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</si>
  <si>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</si>
  <si>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</si>
  <si>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</si>
  <si>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</si>
  <si>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</si>
  <si>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</si>
  <si>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</si>
  <si>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</si>
  <si>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</si>
  <si>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</si>
  <si>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</si>
  <si>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</si>
  <si>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</si>
  <si>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</si>
  <si>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</si>
  <si>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</si>
  <si>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</si>
  <si>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</si>
  <si>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</si>
  <si>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</si>
  <si>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</si>
  <si>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</si>
  <si>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</si>
  <si>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</si>
  <si>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</si>
  <si>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</si>
  <si>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</si>
  <si>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</si>
  <si>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</si>
  <si>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</si>
  <si>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</si>
  <si>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</si>
  <si>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</si>
  <si>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</si>
  <si>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</si>
  <si>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</si>
  <si>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</si>
  <si>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</si>
  <si>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</si>
  <si>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</si>
  <si>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</si>
  <si>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</si>
  <si>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</si>
  <si>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</si>
  <si>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</si>
  <si>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</si>
  <si>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</si>
  <si>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</si>
  <si>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</si>
  <si>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</si>
  <si>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</si>
  <si>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</si>
  <si>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</si>
  <si>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</si>
  <si>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</si>
  <si>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</si>
  <si>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</si>
  <si>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</si>
  <si>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</si>
  <si>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</si>
  <si>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</si>
  <si>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</si>
  <si>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</si>
  <si>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</si>
  <si>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</si>
  <si>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</si>
  <si>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</si>
  <si>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</si>
  <si>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</si>
  <si>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</si>
  <si>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</si>
  <si>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</si>
  <si>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</si>
  <si>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</si>
  <si>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</si>
  <si>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</si>
  <si>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</si>
  <si>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</si>
  <si>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</si>
  <si>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</si>
  <si>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</si>
  <si>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</si>
  <si>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</si>
  <si>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</si>
  <si>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</si>
  <si>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</si>
  <si>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</si>
  <si>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</si>
  <si>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</si>
  <si>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</si>
  <si>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</si>
  <si>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</si>
  <si>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</si>
  <si>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</si>
  <si>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</si>
  <si>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</si>
  <si>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</si>
  <si>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</si>
  <si>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</si>
  <si>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</si>
  <si>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</si>
  <si>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</si>
  <si>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</si>
  <si>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</si>
  <si>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</si>
  <si>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</si>
  <si>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</si>
  <si>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</si>
  <si>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</si>
  <si>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</si>
  <si>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</si>
  <si>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</si>
  <si>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</si>
  <si>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</si>
  <si>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</si>
  <si>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</si>
  <si>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</si>
  <si>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</si>
  <si>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</si>
  <si>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</si>
  <si>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</si>
  <si>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</si>
  <si>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</si>
  <si>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</si>
  <si>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</si>
  <si>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</si>
  <si>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</si>
  <si>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</si>
  <si>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</si>
  <si>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</si>
  <si>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</si>
  <si>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</si>
  <si>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</si>
  <si>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</si>
  <si>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</si>
  <si>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</si>
  <si>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</si>
  <si>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</si>
  <si>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</si>
  <si>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</si>
  <si>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</si>
  <si>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</si>
  <si>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</si>
  <si>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</si>
  <si>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</si>
  <si>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</si>
  <si>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</si>
  <si>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</si>
  <si>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</si>
  <si>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</si>
  <si>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</si>
  <si>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</si>
  <si>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</si>
  <si>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</si>
  <si>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</si>
  <si>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</si>
  <si>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</si>
  <si>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</si>
  <si>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</si>
  <si>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</si>
  <si>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</si>
  <si>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</si>
  <si>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</si>
  <si>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</si>
  <si>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</si>
  <si>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</si>
  <si>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</si>
  <si>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</si>
  <si>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</si>
  <si>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</si>
  <si>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</si>
  <si>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</si>
  <si>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</si>
  <si>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</si>
  <si>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</si>
  <si>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</si>
  <si>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</si>
  <si>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</si>
  <si>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</si>
  <si>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</si>
  <si>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</si>
  <si>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</si>
  <si>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</si>
  <si>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</si>
  <si>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</si>
  <si>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</si>
  <si>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</si>
  <si>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</si>
  <si>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</si>
  <si>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</si>
  <si>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</si>
  <si>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</si>
  <si>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</si>
  <si>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</si>
  <si>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</si>
  <si>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</si>
  <si>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</si>
  <si>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</si>
  <si>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</si>
  <si>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</si>
  <si>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</si>
  <si>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</si>
  <si>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</si>
  <si>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</si>
  <si>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</si>
  <si>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</si>
  <si>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</si>
  <si>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</si>
  <si>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</si>
  <si>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</si>
  <si>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</si>
  <si>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</si>
  <si>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</si>
  <si>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</si>
  <si>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</si>
  <si>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</si>
  <si>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</si>
  <si>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</si>
  <si>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</si>
  <si>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</si>
  <si>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</si>
  <si>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</si>
  <si>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</si>
  <si>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</si>
  <si>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</si>
  <si>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</si>
  <si>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</si>
  <si>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</si>
  <si>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</si>
  <si>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</si>
  <si>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</si>
  <si>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</si>
  <si>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</si>
  <si>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</si>
  <si>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</si>
  <si>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</si>
  <si>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</si>
  <si>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</si>
  <si>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</si>
  <si>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</si>
  <si>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</si>
  <si>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</si>
  <si>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</si>
  <si>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</si>
  <si>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</si>
  <si>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</si>
  <si>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</si>
  <si>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</si>
  <si>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</si>
  <si>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</si>
  <si>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</si>
  <si>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</si>
  <si>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</si>
  <si>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</si>
  <si>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</si>
  <si>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</si>
  <si>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</si>
  <si>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</si>
  <si>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</si>
  <si>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</si>
  <si>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</si>
  <si>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</si>
  <si>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</si>
  <si>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</si>
  <si>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</si>
  <si>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</si>
  <si>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</si>
  <si>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</si>
  <si>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</si>
  <si>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</si>
  <si>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</si>
  <si>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</si>
  <si>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</si>
  <si>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</si>
  <si>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</si>
  <si>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</si>
  <si>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</si>
  <si>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</si>
  <si>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</si>
  <si>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</si>
  <si>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</si>
  <si>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</si>
  <si>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</si>
  <si>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</si>
  <si>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</si>
  <si>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</si>
  <si>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</si>
  <si>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</si>
  <si>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</si>
  <si>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</si>
  <si>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</si>
  <si>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</si>
  <si>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</si>
  <si>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</si>
  <si>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</si>
  <si>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</si>
  <si>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</si>
  <si>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</si>
  <si>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</si>
  <si>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</si>
  <si>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</si>
  <si>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</si>
  <si>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</si>
  <si>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</si>
  <si>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</si>
  <si>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</si>
  <si>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</si>
  <si>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</si>
  <si>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</si>
  <si>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</si>
  <si>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</si>
  <si>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</si>
  <si>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</si>
  <si>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</si>
  <si>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</si>
  <si>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</si>
  <si>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</si>
  <si>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</si>
  <si>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</si>
  <si>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</si>
  <si>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</si>
  <si>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</si>
  <si>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</si>
  <si>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</si>
  <si>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</si>
  <si>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</si>
  <si>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</si>
  <si>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</si>
  <si>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</si>
  <si>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</si>
  <si>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</si>
  <si>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</si>
  <si>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</si>
  <si>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</si>
  <si>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</si>
  <si>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</si>
  <si>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</si>
  <si>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</si>
  <si>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</si>
  <si>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</si>
  <si>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</si>
  <si>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</si>
  <si>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</si>
  <si>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</si>
  <si>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</si>
  <si>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</si>
  <si>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</si>
  <si>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</si>
  <si>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</si>
  <si>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</si>
  <si>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</si>
  <si>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</si>
  <si>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</si>
  <si>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</si>
  <si>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</si>
  <si>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</si>
  <si>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</si>
  <si>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</si>
  <si>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</si>
  <si>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</si>
  <si>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</si>
  <si>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</si>
  <si>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</si>
  <si>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</si>
  <si>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</si>
  <si>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</si>
  <si>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</si>
  <si>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</si>
  <si>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</si>
  <si>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</si>
  <si>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</si>
  <si>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</si>
  <si>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</si>
  <si>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</si>
  <si>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</si>
  <si>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</si>
  <si>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</si>
  <si>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</si>
  <si>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</si>
  <si>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</si>
  <si>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</si>
  <si>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</si>
  <si>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</si>
  <si>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</si>
  <si>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</si>
  <si>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</si>
  <si>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</si>
  <si>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</si>
  <si>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</si>
  <si>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</si>
  <si>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</si>
  <si>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</si>
  <si>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</si>
  <si>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</si>
  <si>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</si>
  <si>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</si>
  <si>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</si>
  <si>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</si>
  <si>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</si>
  <si>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</si>
  <si>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</si>
  <si>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</si>
  <si>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</si>
  <si>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</si>
  <si>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</si>
  <si>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</si>
  <si>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</si>
  <si>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</si>
  <si>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</si>
  <si>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</si>
  <si>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</si>
  <si>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</si>
  <si>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</si>
  <si>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</si>
  <si>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</si>
  <si>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</si>
  <si>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</si>
  <si>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</si>
  <si>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</si>
  <si>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</si>
  <si>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</si>
  <si>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</si>
  <si>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</si>
  <si>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</si>
  <si>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</si>
  <si>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</si>
  <si>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</si>
  <si>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</si>
  <si>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</si>
  <si>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</si>
  <si>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</si>
  <si>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</si>
  <si>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</si>
  <si>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</si>
  <si>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</si>
  <si>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</si>
  <si>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</si>
  <si>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</si>
  <si>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</si>
  <si>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</si>
  <si>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</si>
  <si>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</si>
  <si>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</si>
  <si>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</si>
  <si>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</si>
  <si>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</si>
  <si>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</si>
  <si>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</si>
  <si>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</si>
  <si>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</si>
  <si>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</si>
  <si>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</si>
  <si>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</si>
  <si>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</si>
  <si>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</si>
  <si>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</si>
  <si>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</si>
  <si>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</si>
  <si>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</si>
  <si>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</si>
  <si>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</si>
  <si>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</si>
  <si>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</si>
  <si>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</si>
  <si>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</si>
  <si>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</si>
  <si>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</si>
  <si>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</si>
  <si>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</si>
  <si>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</si>
  <si>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</si>
  <si>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</si>
  <si>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</si>
  <si>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</si>
  <si>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</si>
  <si>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</si>
  <si>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</si>
  <si>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</si>
  <si>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</si>
  <si>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</si>
  <si>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</si>
  <si>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</si>
  <si>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</si>
  <si>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</si>
  <si>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</si>
  <si>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</si>
  <si>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</si>
  <si>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</si>
  <si>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</si>
  <si>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</si>
  <si>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</si>
  <si>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</si>
  <si>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</si>
  <si>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</si>
  <si>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</si>
  <si>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</si>
  <si>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</si>
  <si>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</si>
  <si>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</si>
  <si>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</si>
  <si>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</si>
  <si>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</si>
  <si>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</si>
  <si>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</si>
  <si>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</si>
  <si>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</si>
  <si>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</si>
  <si>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</si>
  <si>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</si>
  <si>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</si>
  <si>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</si>
  <si>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</si>
  <si>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</si>
  <si>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</si>
  <si>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</si>
  <si>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</si>
  <si>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</si>
  <si>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</si>
  <si>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</si>
  <si>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</si>
  <si>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</si>
  <si>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</si>
  <si>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</si>
  <si>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</si>
  <si>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</si>
  <si>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</si>
  <si>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</si>
  <si>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</si>
  <si>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</si>
  <si>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</si>
  <si>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</si>
  <si>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</si>
  <si>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</si>
  <si>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</si>
  <si>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</si>
  <si>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</si>
  <si>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</si>
  <si>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</si>
  <si>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</si>
  <si>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</si>
  <si>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</si>
  <si>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</si>
  <si>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</si>
  <si>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</si>
  <si>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</si>
  <si>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</si>
  <si>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</si>
  <si>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</si>
  <si>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</si>
  <si>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</si>
  <si>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</si>
  <si>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</si>
  <si>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</si>
  <si>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</si>
  <si>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</si>
  <si>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</si>
  <si>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</si>
  <si>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</si>
  <si>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</si>
  <si>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</si>
  <si>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</si>
  <si>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</si>
  <si>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</si>
  <si>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</si>
  <si>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</si>
  <si>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</si>
  <si>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</si>
  <si>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</si>
  <si>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</si>
  <si>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</si>
  <si>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</si>
  <si>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</si>
  <si>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</si>
  <si>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</si>
  <si>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</si>
  <si>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</si>
  <si>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</si>
  <si>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</si>
  <si>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</si>
  <si>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</si>
  <si>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</si>
  <si>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</si>
  <si>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</si>
  <si>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</si>
  <si>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</si>
  <si>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</si>
  <si>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</si>
  <si>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</si>
  <si>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</si>
  <si>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</si>
  <si>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</si>
  <si>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</si>
  <si>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</si>
  <si>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</si>
  <si>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</si>
  <si>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</si>
  <si>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</si>
  <si>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</si>
  <si>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</si>
  <si>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</si>
  <si>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</si>
  <si>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</si>
  <si>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</si>
  <si>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</si>
  <si>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</si>
  <si>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</si>
  <si>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</si>
  <si>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</si>
  <si>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</si>
  <si>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</si>
  <si>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</si>
  <si>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</si>
  <si>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</si>
  <si>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</si>
  <si>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</si>
  <si>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</si>
  <si>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</si>
  <si>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</si>
  <si>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</si>
  <si>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</si>
  <si>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</si>
  <si>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</si>
  <si>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</si>
  <si>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</si>
  <si>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</si>
  <si>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</si>
  <si>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</si>
  <si>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</si>
  <si>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</si>
  <si>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</si>
  <si>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</si>
  <si>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</si>
  <si>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</si>
  <si>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</si>
  <si>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</si>
  <si>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</si>
  <si>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</si>
  <si>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</si>
  <si>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</si>
  <si>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</si>
  <si>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</si>
  <si>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</si>
  <si>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</si>
  <si>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</si>
  <si>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</si>
  <si>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</si>
  <si>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</si>
  <si>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</si>
  <si>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</si>
  <si>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</si>
  <si>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</si>
  <si>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</si>
  <si>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</si>
  <si>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</si>
  <si>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</si>
  <si>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</si>
  <si>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</si>
  <si>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</si>
  <si>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</si>
  <si>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</si>
  <si>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</si>
  <si>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</si>
  <si>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</si>
  <si>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</si>
  <si>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</si>
  <si>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</si>
  <si>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</si>
  <si>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</si>
  <si>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</si>
  <si>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</si>
  <si>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</si>
  <si>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</si>
  <si>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</si>
  <si>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</si>
  <si>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</si>
  <si>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</si>
  <si>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</si>
  <si>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</si>
  <si>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</si>
  <si>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</si>
  <si>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</si>
  <si>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</si>
  <si>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</si>
  <si>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</si>
  <si>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</si>
  <si>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</si>
  <si>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</si>
  <si>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</si>
  <si>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</si>
  <si>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</si>
  <si>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</si>
  <si>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</si>
  <si>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</si>
  <si>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</si>
  <si>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</si>
  <si>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</si>
  <si>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</si>
  <si>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</si>
  <si>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</si>
  <si>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</si>
  <si>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</si>
  <si>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</si>
  <si>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</si>
  <si>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</si>
  <si>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</si>
  <si>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</si>
  <si>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</si>
  <si>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</si>
  <si>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</si>
  <si>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</si>
  <si>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</si>
  <si>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</si>
  <si>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</si>
  <si>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</si>
  <si>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</si>
  <si>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</si>
  <si>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</si>
  <si>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</si>
  <si>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</si>
  <si>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</si>
  <si>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</si>
  <si>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</si>
  <si>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</si>
  <si>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</si>
  <si>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</si>
  <si>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</si>
  <si>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</si>
  <si>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</si>
  <si>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</si>
  <si>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</si>
  <si>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</si>
  <si>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</si>
  <si>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</si>
  <si>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</si>
  <si>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</si>
  <si>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</si>
  <si>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</si>
  <si>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</si>
  <si>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</si>
  <si>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</si>
  <si>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</si>
  <si>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</si>
  <si>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</si>
  <si>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</si>
  <si>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</si>
  <si>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</si>
  <si>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</si>
  <si>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</si>
  <si>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</si>
  <si>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</si>
  <si>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</si>
  <si>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</si>
  <si>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</si>
  <si>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</si>
  <si>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</si>
  <si>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</si>
  <si>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</si>
  <si>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</si>
  <si>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</si>
  <si>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</si>
  <si>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</si>
  <si>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</si>
  <si>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</si>
  <si>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</si>
  <si>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</si>
  <si>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</si>
  <si>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</si>
  <si>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</si>
  <si>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</si>
  <si>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</si>
  <si>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</si>
  <si>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</si>
  <si>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</si>
  <si>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</si>
  <si>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</si>
  <si>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</si>
  <si>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</si>
  <si>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</si>
  <si>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</si>
  <si>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</si>
  <si>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</si>
  <si>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</si>
  <si>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</si>
  <si>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</si>
  <si>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</si>
  <si>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</si>
  <si>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</si>
  <si>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</si>
  <si>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</si>
  <si>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</si>
  <si>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</si>
  <si>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</si>
  <si>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</si>
  <si>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</si>
  <si>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</si>
  <si>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</si>
  <si>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</si>
  <si>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</si>
  <si>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</si>
  <si>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</si>
  <si>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</si>
  <si>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</si>
  <si>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</si>
  <si>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</si>
  <si>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</si>
  <si>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</si>
  <si>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</si>
  <si>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</si>
  <si>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</si>
  <si>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</si>
  <si>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</si>
  <si>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</si>
  <si>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</si>
  <si>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</si>
  <si>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</si>
  <si>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</si>
  <si>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</si>
  <si>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</si>
  <si>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</si>
  <si>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</si>
  <si>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</si>
  <si>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</si>
  <si>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</si>
  <si>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</si>
  <si>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</si>
  <si>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</si>
  <si>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</si>
  <si>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</si>
  <si>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</si>
  <si>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</si>
  <si>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</si>
  <si>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</si>
  <si>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</si>
  <si>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</si>
  <si>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</si>
  <si>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</si>
  <si>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</si>
  <si>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</si>
  <si>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</si>
  <si>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</si>
  <si>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</si>
  <si>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</si>
  <si>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</si>
  <si>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</si>
  <si>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</si>
  <si>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</si>
  <si>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</si>
  <si>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</si>
  <si>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</si>
  <si>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</si>
  <si>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</si>
  <si>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</si>
  <si>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</si>
  <si>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</si>
  <si>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</si>
  <si>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</si>
  <si>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</si>
  <si>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</si>
  <si>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</si>
  <si>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</si>
  <si>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</si>
  <si>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</si>
  <si>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</si>
  <si>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</si>
  <si>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</si>
  <si>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</si>
  <si>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</si>
  <si>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</si>
  <si>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</si>
  <si>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</si>
  <si>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</si>
  <si>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</si>
  <si>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</si>
  <si>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</si>
  <si>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</si>
  <si>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</si>
  <si>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</si>
  <si>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</si>
  <si>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</si>
  <si>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</si>
  <si>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</si>
  <si>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</si>
  <si>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</si>
  <si>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</si>
  <si>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</si>
  <si>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</si>
  <si>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</si>
  <si>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</si>
  <si>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</si>
  <si>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</si>
  <si>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</si>
  <si>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</si>
  <si>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</si>
  <si>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</si>
  <si>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</si>
  <si>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</si>
  <si>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</si>
  <si>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</si>
  <si>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</si>
  <si>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</si>
  <si>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</si>
  <si>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</si>
  <si>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</si>
  <si>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</si>
  <si>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</si>
  <si>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</si>
  <si>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</si>
  <si>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</si>
  <si>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</si>
  <si>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</si>
  <si>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</si>
  <si>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</si>
  <si>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</si>
  <si>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</si>
  <si>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</si>
  <si>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</si>
  <si>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</si>
  <si>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</si>
  <si>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</si>
  <si>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</si>
  <si>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</si>
  <si>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</si>
  <si>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</si>
  <si>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</si>
  <si>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</si>
  <si>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</si>
  <si>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</si>
  <si>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</si>
  <si>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</si>
  <si>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</si>
  <si>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</si>
  <si>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</si>
  <si>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</si>
  <si>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</si>
  <si>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</si>
  <si>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</si>
  <si>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</si>
  <si>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</si>
  <si>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</si>
  <si>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</si>
  <si>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</si>
  <si>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</si>
  <si>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</si>
  <si>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</si>
  <si>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</si>
  <si>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</si>
  <si>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</si>
  <si>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</si>
  <si>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</si>
  <si>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</si>
  <si>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</si>
  <si>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</si>
  <si>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</si>
  <si>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</si>
  <si>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</si>
  <si>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</si>
  <si>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</si>
  <si>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</si>
  <si>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</si>
  <si>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</si>
  <si>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</si>
  <si>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</si>
  <si>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</si>
  <si>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</si>
  <si>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</si>
  <si>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</si>
  <si>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</si>
  <si>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</si>
  <si>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</si>
  <si>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</si>
  <si>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</si>
  <si>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</si>
  <si>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</si>
  <si>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</si>
  <si>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</si>
  <si>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</si>
  <si>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</si>
  <si>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</si>
  <si>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</si>
  <si>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</si>
  <si>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</si>
  <si>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</si>
  <si>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</si>
  <si>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</si>
  <si>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</si>
  <si>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</si>
  <si>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</si>
  <si>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</si>
  <si>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</si>
  <si>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</si>
  <si>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</si>
  <si>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</si>
  <si>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</si>
  <si>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</si>
  <si>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</si>
  <si>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</si>
  <si>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</si>
  <si>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</si>
  <si>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</si>
  <si>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</si>
  <si>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</si>
  <si>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</si>
  <si>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</si>
  <si>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</si>
  <si>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</si>
  <si>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</si>
  <si>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</si>
  <si>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</si>
  <si>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</si>
  <si>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</si>
  <si>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</si>
  <si>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</si>
  <si>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</si>
  <si>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</si>
  <si>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</si>
  <si>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</si>
  <si>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</si>
  <si>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</si>
  <si>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</si>
  <si>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</si>
  <si>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</si>
  <si>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</si>
  <si>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</si>
  <si>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</si>
  <si>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</si>
  <si>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</si>
  <si>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</si>
  <si>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</si>
  <si>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</si>
  <si>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</si>
  <si>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</si>
  <si>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</si>
  <si>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</si>
  <si>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</si>
  <si>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</si>
  <si>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</si>
  <si>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</si>
  <si>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</si>
  <si>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</si>
  <si>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</si>
  <si>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</si>
  <si>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</si>
  <si>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</si>
  <si>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</si>
  <si>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</si>
  <si>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</si>
  <si>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</si>
  <si>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</si>
  <si>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</si>
  <si>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</si>
  <si>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</si>
  <si>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</si>
  <si>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</si>
  <si>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</si>
  <si>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</si>
  <si>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</si>
  <si>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</si>
  <si>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</si>
  <si>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</si>
  <si>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</si>
  <si>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</si>
  <si>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</si>
  <si>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</si>
  <si>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</si>
  <si>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</si>
  <si>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</si>
  <si>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</si>
  <si>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</si>
  <si>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</si>
  <si>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</si>
  <si>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</si>
  <si>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</si>
  <si>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</si>
  <si>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</si>
  <si>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</si>
  <si>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</si>
  <si>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</si>
  <si>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</si>
  <si>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</si>
  <si>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</si>
  <si>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</si>
  <si>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</si>
  <si>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</si>
  <si>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</si>
  <si>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</si>
  <si>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</si>
  <si>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</si>
  <si>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</si>
  <si>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</si>
  <si>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</si>
  <si>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</si>
  <si>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</si>
  <si>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</si>
  <si>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</si>
  <si>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</si>
  <si>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</si>
  <si>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</si>
  <si>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</si>
  <si>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</si>
  <si>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</si>
  <si>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</si>
  <si>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</si>
  <si>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</si>
  <si>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</si>
  <si>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</si>
  <si>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</si>
  <si>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</si>
  <si>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</si>
  <si>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</si>
  <si>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</si>
  <si>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</si>
  <si>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</si>
  <si>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</si>
  <si>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</si>
  <si>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</si>
  <si>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</si>
  <si>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</si>
  <si>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</si>
  <si>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</si>
  <si>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</si>
  <si>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</si>
  <si>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</si>
  <si>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</si>
  <si>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</si>
  <si>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</si>
  <si>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</si>
  <si>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</si>
  <si>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</si>
  <si>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</si>
  <si>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</si>
  <si>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</si>
  <si>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</si>
  <si>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</si>
  <si>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</si>
  <si>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</si>
  <si>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</si>
  <si>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</si>
  <si>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</si>
  <si>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</si>
  <si>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</si>
  <si>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</si>
  <si>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</si>
  <si>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</si>
  <si>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</si>
  <si>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</si>
  <si>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</si>
  <si>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</si>
  <si>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</si>
  <si>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</si>
  <si>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</si>
  <si>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</si>
  <si>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</si>
  <si>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</si>
  <si>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</si>
  <si>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</si>
  <si>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</si>
  <si>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</si>
  <si>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</si>
  <si>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</si>
  <si>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</si>
  <si>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</si>
  <si>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</si>
  <si>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</si>
  <si>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</si>
  <si>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</si>
  <si>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</si>
  <si>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</si>
  <si>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</si>
  <si>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</si>
  <si>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</si>
  <si>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</si>
  <si>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</si>
  <si>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</si>
  <si>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</si>
  <si>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</si>
  <si>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</si>
  <si>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</si>
  <si>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</si>
  <si>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</si>
  <si>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</si>
  <si>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</si>
  <si>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</si>
  <si>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</si>
  <si>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</si>
  <si>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</si>
  <si>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</si>
  <si>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</si>
  <si>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</si>
  <si>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</si>
  <si>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</si>
  <si>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</si>
  <si>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</si>
  <si>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</si>
  <si>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</si>
  <si>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</si>
  <si>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</si>
  <si>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</si>
  <si>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</si>
  <si>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</si>
  <si>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</si>
  <si>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</si>
  <si>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</si>
  <si>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</si>
  <si>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</si>
  <si>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</si>
  <si>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</si>
  <si>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</si>
  <si>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</si>
  <si>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</si>
  <si>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</si>
  <si>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</si>
  <si>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</si>
  <si>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</si>
  <si>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</si>
  <si>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</si>
  <si>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</si>
  <si>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</si>
  <si>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</si>
  <si>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</si>
  <si>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</si>
  <si>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</si>
  <si>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</si>
  <si>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</si>
  <si>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</si>
  <si>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</si>
  <si>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</si>
  <si>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</si>
  <si>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</si>
  <si>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</si>
  <si>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</si>
  <si>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</si>
  <si>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</si>
  <si>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</si>
  <si>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</si>
  <si>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</si>
  <si>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</si>
  <si>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</si>
  <si>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</si>
  <si>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</si>
  <si>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</si>
  <si>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</si>
  <si>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</si>
  <si>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</si>
  <si>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</si>
  <si>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</si>
  <si>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</si>
  <si>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</si>
  <si>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</si>
  <si>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</si>
  <si>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</si>
  <si>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</si>
  <si>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</si>
  <si>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</si>
  <si>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</si>
  <si>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</si>
  <si>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</si>
  <si>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</si>
  <si>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</si>
  <si>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</si>
  <si>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</si>
  <si>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</si>
  <si>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</si>
  <si>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</si>
  <si>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</si>
  <si>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</si>
  <si>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</si>
  <si>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</si>
  <si>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</si>
  <si>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</si>
  <si>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</si>
  <si>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</si>
  <si>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</si>
  <si>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</si>
  <si>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</si>
  <si>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</si>
  <si>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</si>
  <si>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</si>
  <si>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</si>
  <si>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</si>
  <si>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</si>
  <si>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</si>
  <si>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</si>
  <si>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</si>
  <si>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</si>
  <si>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</si>
  <si>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</si>
  <si>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</si>
  <si>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</si>
  <si>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</si>
  <si>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</si>
  <si>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</si>
  <si>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</si>
  <si>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</si>
  <si>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</si>
  <si>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</si>
  <si>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</si>
  <si>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</si>
  <si>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</si>
  <si>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</si>
  <si>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</si>
  <si>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</si>
  <si>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</si>
  <si>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</si>
  <si>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</si>
  <si>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</si>
  <si>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</si>
  <si>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</si>
  <si>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</si>
  <si>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</si>
  <si>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</si>
  <si>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</si>
  <si>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</si>
  <si>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</si>
  <si>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</si>
  <si>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</si>
  <si>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</si>
  <si>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</si>
  <si>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</si>
  <si>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</si>
  <si>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</si>
  <si>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</si>
  <si>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</si>
  <si>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</si>
  <si>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</si>
  <si>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</si>
  <si>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</si>
  <si>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</si>
  <si>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</si>
  <si>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</si>
  <si>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</si>
  <si>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</si>
  <si>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</si>
  <si>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</si>
  <si>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</si>
  <si>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</si>
  <si>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</si>
  <si>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</si>
  <si>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</si>
  <si>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</si>
  <si>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</si>
  <si>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</si>
  <si>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</si>
  <si>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</si>
  <si>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</si>
  <si>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</si>
  <si>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</si>
  <si>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</si>
  <si>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</si>
  <si>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</si>
  <si>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</si>
  <si>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</si>
  <si>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</si>
  <si>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</si>
  <si>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</si>
  <si>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</si>
  <si>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</si>
  <si>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</si>
  <si>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</si>
  <si>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</si>
  <si>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</si>
  <si>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</si>
  <si>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</si>
  <si>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</si>
  <si>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</si>
  <si>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</si>
  <si>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</si>
  <si>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</si>
  <si>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</si>
  <si>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</si>
  <si>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</si>
  <si>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</si>
  <si>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</si>
  <si>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</si>
  <si>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</si>
  <si>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</si>
  <si>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</si>
  <si>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</si>
  <si>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</si>
  <si>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</si>
  <si>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</si>
  <si>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</si>
  <si>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</si>
  <si>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</si>
  <si>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</si>
  <si>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</si>
  <si>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</si>
  <si>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</si>
  <si>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</si>
  <si>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</si>
  <si>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</si>
  <si>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</si>
  <si>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</si>
  <si>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</si>
  <si>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</si>
  <si>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</si>
  <si>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</si>
  <si>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</si>
  <si>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</si>
  <si>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</si>
  <si>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</si>
  <si>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</si>
  <si>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</si>
  <si>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</si>
  <si>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</si>
  <si>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</si>
  <si>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</si>
  <si>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</si>
  <si>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</si>
  <si>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</si>
  <si>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</si>
  <si>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</si>
  <si>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</si>
  <si>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</si>
  <si>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</si>
  <si>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</si>
  <si>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</si>
  <si>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</si>
  <si>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</si>
  <si>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</si>
  <si>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</si>
  <si>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</si>
  <si>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</si>
  <si>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</si>
  <si>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</si>
  <si>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</si>
  <si>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</si>
  <si>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</si>
  <si>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</si>
  <si>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</si>
  <si>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</si>
  <si>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</si>
  <si>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</si>
  <si>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</si>
  <si>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</si>
  <si>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</si>
  <si>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</si>
  <si>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</si>
  <si>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</si>
  <si>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</si>
  <si>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</si>
  <si>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</si>
  <si>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</si>
  <si>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</si>
  <si>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</si>
  <si>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</si>
  <si>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</si>
  <si>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</si>
  <si>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</si>
  <si>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</si>
  <si>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</si>
  <si>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</si>
  <si>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</si>
  <si>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</si>
  <si>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</si>
  <si>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</si>
  <si>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</si>
  <si>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</si>
  <si>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</si>
  <si>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</si>
  <si>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</si>
  <si>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</si>
  <si>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</si>
  <si>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</si>
  <si>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</si>
  <si>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</si>
  <si>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</si>
  <si>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</si>
  <si>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</si>
  <si>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</si>
  <si>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</si>
  <si>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</si>
  <si>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</si>
  <si>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</si>
  <si>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</si>
  <si>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</si>
  <si>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</si>
  <si>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</si>
  <si>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</si>
  <si>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</si>
  <si>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</si>
  <si>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</si>
  <si>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</si>
  <si>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</si>
  <si>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</si>
  <si>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</si>
  <si>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</si>
  <si>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</si>
  <si>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</si>
  <si>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</si>
  <si>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</si>
  <si>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</si>
  <si>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</si>
  <si>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</si>
  <si>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</si>
  <si>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</si>
  <si>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</si>
  <si>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</si>
  <si>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</si>
  <si>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</si>
  <si>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</si>
  <si>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</si>
  <si>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</si>
  <si>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</si>
  <si>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</si>
  <si>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</si>
  <si>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</si>
  <si>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</si>
  <si>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</si>
  <si>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</si>
  <si>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</si>
  <si>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</si>
  <si>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</si>
  <si>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</si>
  <si>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</si>
  <si>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</si>
  <si>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</si>
  <si>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</si>
  <si>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</si>
  <si>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</si>
  <si>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</si>
  <si>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</si>
  <si>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</si>
  <si>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</si>
  <si>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</si>
  <si>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</si>
  <si>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</si>
  <si>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</si>
  <si>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</si>
  <si>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</si>
  <si>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</si>
  <si>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</si>
  <si>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</si>
  <si>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</si>
  <si>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</si>
  <si>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</si>
  <si>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</si>
  <si>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</si>
  <si>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</si>
  <si>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</si>
  <si>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</si>
  <si>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</si>
  <si>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</si>
  <si>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</si>
  <si>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</si>
  <si>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</si>
  <si>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</si>
  <si>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</si>
  <si>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</si>
  <si>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</si>
  <si>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</si>
  <si>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</si>
  <si>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</si>
  <si>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</si>
  <si>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</si>
  <si>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</si>
  <si>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</si>
  <si>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</si>
  <si>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</si>
  <si>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</si>
  <si>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</si>
  <si>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</si>
  <si>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</si>
  <si>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</si>
  <si>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</si>
  <si>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</si>
  <si>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</si>
  <si>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</si>
  <si>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</si>
  <si>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</si>
  <si>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</si>
  <si>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</si>
  <si>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</si>
  <si>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</si>
  <si>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</si>
  <si>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</si>
  <si>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</si>
  <si>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</si>
  <si>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</si>
  <si>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</si>
  <si>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</si>
  <si>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</si>
  <si>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</si>
  <si>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</si>
  <si>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</si>
  <si>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</si>
  <si>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</si>
  <si>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</si>
  <si>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</si>
  <si>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</si>
  <si>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</si>
  <si>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</si>
  <si>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</si>
  <si>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</si>
  <si>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</si>
  <si>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</si>
  <si>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</si>
  <si>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</si>
  <si>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</si>
  <si>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</si>
  <si>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</si>
  <si>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</si>
  <si>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</si>
  <si>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</si>
  <si>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</si>
  <si>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</si>
  <si>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</si>
  <si>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</si>
  <si>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</si>
  <si>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</si>
  <si>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</si>
  <si>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</si>
  <si>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</si>
  <si>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</si>
  <si>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</si>
  <si>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</si>
  <si>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</si>
  <si>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</si>
  <si>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</si>
  <si>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</si>
  <si>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</si>
  <si>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</si>
  <si>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</si>
  <si>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</si>
  <si>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</si>
  <si>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</si>
  <si>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</si>
  <si>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</si>
  <si>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</si>
  <si>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</si>
  <si>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</si>
  <si>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</si>
  <si>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</si>
  <si>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</si>
  <si>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</si>
  <si>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</si>
  <si>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</si>
  <si>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</si>
  <si>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</si>
  <si>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</si>
  <si>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</si>
  <si>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</si>
  <si>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</si>
  <si>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</si>
  <si>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</si>
  <si>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</si>
  <si>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</si>
  <si>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</si>
  <si>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</si>
  <si>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</si>
  <si>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</si>
  <si>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</si>
  <si>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</si>
  <si>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</si>
  <si>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</si>
  <si>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</si>
  <si>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</si>
  <si>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</si>
  <si>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</si>
  <si>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</si>
  <si>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</si>
  <si>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</si>
  <si>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</si>
  <si>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</si>
  <si>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</si>
  <si>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</si>
  <si>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</si>
  <si>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</si>
  <si>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</si>
  <si>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</si>
  <si>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</si>
  <si>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</si>
  <si>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</si>
  <si>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</si>
  <si>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</si>
  <si>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</si>
  <si>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</si>
  <si>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</si>
  <si>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</si>
  <si>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</si>
  <si>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</si>
  <si>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</si>
  <si>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</si>
  <si>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</si>
  <si>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</si>
  <si>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</si>
  <si>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</si>
  <si>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</si>
  <si>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</si>
  <si>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</si>
  <si>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</si>
  <si>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</si>
  <si>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</si>
  <si>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</si>
  <si>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</si>
  <si>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</si>
  <si>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</si>
  <si>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</si>
  <si>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</si>
  <si>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</si>
  <si>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</si>
  <si>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</si>
  <si>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</si>
  <si>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</si>
  <si>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</si>
  <si>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</si>
  <si>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</si>
  <si>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</si>
  <si>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</si>
  <si>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</si>
  <si>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</si>
  <si>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</si>
  <si>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</si>
  <si>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</si>
  <si>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</si>
  <si>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</si>
  <si>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</si>
  <si>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</si>
  <si>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</si>
  <si>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</si>
  <si>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</si>
  <si>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</si>
  <si>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</si>
  <si>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</si>
  <si>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</si>
  <si>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</si>
  <si>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</si>
  <si>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</si>
  <si>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</si>
  <si>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</si>
  <si>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</si>
  <si>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</si>
  <si>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</si>
  <si>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</si>
  <si>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</si>
  <si>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</si>
  <si>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</si>
  <si>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</si>
  <si>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</si>
  <si>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</si>
  <si>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</si>
  <si>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</si>
  <si>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</si>
  <si>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</si>
  <si>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</si>
  <si>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</si>
  <si>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</si>
  <si>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</si>
  <si>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</si>
  <si>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</si>
  <si>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</si>
  <si>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</si>
  <si>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</si>
  <si>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</si>
  <si>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</si>
  <si>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</si>
  <si>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</si>
  <si>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</si>
  <si>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</si>
  <si>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</si>
  <si>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</si>
  <si>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</si>
  <si>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</si>
  <si>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</si>
  <si>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</si>
  <si>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</si>
  <si>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</si>
  <si>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</si>
  <si>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</si>
  <si>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</si>
  <si>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</si>
  <si>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</si>
  <si>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</si>
  <si>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</si>
  <si>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</si>
  <si>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</si>
  <si>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</si>
  <si>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</si>
  <si>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</si>
  <si>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</si>
  <si>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</si>
  <si>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</si>
  <si>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</si>
  <si>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</si>
  <si>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</si>
  <si>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</si>
  <si>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</si>
  <si>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</si>
  <si>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</si>
  <si>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</si>
  <si>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</si>
  <si>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</si>
  <si>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</si>
  <si>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</si>
  <si>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</si>
  <si>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</si>
  <si>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</si>
  <si>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</si>
  <si>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</si>
  <si>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</si>
  <si>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</si>
  <si>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</si>
  <si>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</si>
  <si>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</si>
  <si>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</si>
  <si>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</si>
  <si>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</si>
  <si>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</si>
  <si>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</si>
  <si>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</si>
  <si>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</si>
  <si>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</si>
  <si>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</si>
  <si>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</si>
  <si>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</si>
  <si>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</si>
  <si>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</si>
  <si>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</si>
  <si>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</si>
  <si>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</si>
  <si>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</si>
  <si>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</si>
  <si>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</si>
  <si>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</si>
  <si>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</si>
  <si>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</si>
  <si>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</si>
  <si>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</si>
  <si>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</si>
  <si>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</si>
  <si>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</si>
  <si>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</si>
  <si>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</si>
  <si>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</si>
  <si>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</si>
  <si>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</si>
  <si>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</si>
  <si>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</si>
  <si>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</si>
  <si>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</si>
  <si>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</si>
  <si>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</si>
  <si>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</si>
  <si>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</si>
  <si>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</si>
  <si>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</si>
  <si>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</si>
  <si>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</si>
  <si>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</si>
  <si>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</si>
  <si>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</si>
  <si>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</si>
  <si>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</si>
  <si>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</si>
  <si>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</si>
  <si>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</si>
  <si>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</si>
  <si>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</si>
  <si>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</si>
  <si>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</si>
  <si>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</si>
  <si>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</si>
  <si>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</si>
  <si>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</si>
  <si>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</si>
  <si>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</si>
  <si>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</si>
  <si>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</si>
  <si>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</si>
  <si>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</si>
  <si>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</si>
  <si>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</si>
  <si>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</si>
  <si>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</si>
  <si>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</si>
  <si>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</si>
  <si>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</si>
  <si>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</si>
  <si>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</si>
  <si>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</si>
  <si>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</si>
  <si>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</si>
  <si>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</si>
  <si>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</si>
  <si>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</si>
  <si>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</si>
  <si>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</si>
  <si>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</si>
  <si>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</si>
  <si>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</si>
  <si>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</si>
  <si>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</si>
  <si>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</si>
  <si>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</si>
  <si>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</si>
  <si>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</si>
  <si>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</si>
  <si>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</si>
  <si>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</si>
  <si>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</si>
  <si>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</si>
  <si>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</si>
  <si>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</si>
  <si>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</si>
  <si>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</si>
  <si>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</si>
  <si>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</si>
  <si>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</si>
  <si>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</si>
  <si>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</si>
  <si>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</si>
  <si>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</si>
  <si>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</si>
  <si>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</si>
  <si>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</si>
  <si>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</si>
  <si>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</si>
  <si>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</si>
  <si>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</si>
  <si>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</si>
  <si>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</si>
  <si>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</si>
  <si>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</si>
  <si>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</si>
  <si>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</si>
  <si>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</si>
  <si>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</si>
  <si>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</si>
  <si>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</si>
  <si>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</si>
  <si>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</si>
  <si>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</si>
  <si>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</si>
  <si>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</si>
  <si>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</si>
  <si>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</si>
  <si>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</si>
  <si>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</si>
  <si>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</si>
  <si>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</si>
  <si>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</si>
  <si>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</si>
  <si>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</si>
  <si>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</si>
  <si>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</si>
  <si>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</si>
  <si>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</si>
  <si>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</si>
  <si>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</si>
  <si>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</si>
  <si>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</si>
  <si>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</si>
  <si>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</si>
  <si>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</si>
  <si>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</si>
  <si>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</si>
  <si>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</si>
  <si>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</si>
  <si>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</si>
  <si>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</si>
  <si>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</si>
  <si>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</si>
  <si>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</si>
  <si>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</si>
  <si>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</si>
  <si>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</si>
  <si>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</si>
  <si>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</si>
  <si>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</si>
  <si>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</si>
  <si>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</si>
  <si>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</si>
  <si>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</si>
  <si>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</si>
  <si>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</si>
  <si>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</si>
  <si>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</si>
  <si>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</si>
  <si>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</si>
  <si>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</si>
  <si>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</si>
  <si>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</si>
  <si>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</si>
  <si>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</si>
  <si>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</si>
  <si>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</si>
  <si>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</si>
  <si>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</si>
  <si>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</si>
  <si>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</si>
  <si>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</si>
  <si>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</si>
  <si>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</si>
  <si>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</si>
  <si>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</si>
  <si>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</si>
  <si>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</si>
  <si>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</si>
  <si>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</si>
  <si>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</si>
  <si>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</si>
  <si>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</si>
  <si>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</si>
  <si>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</si>
  <si>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</si>
  <si>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</si>
  <si>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</si>
  <si>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</si>
  <si>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</si>
  <si>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</si>
  <si>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</si>
  <si>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</si>
  <si>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</si>
  <si>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</si>
  <si>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</si>
  <si>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</si>
  <si>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</si>
  <si>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</si>
  <si>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</si>
  <si>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</si>
  <si>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</si>
  <si>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</si>
  <si>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</si>
  <si>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</si>
  <si>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</si>
  <si>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</si>
  <si>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</si>
  <si>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</si>
  <si>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</si>
  <si>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</si>
  <si>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</si>
  <si>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</si>
  <si>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</si>
  <si>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</si>
  <si>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</si>
  <si>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</si>
  <si>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</si>
  <si>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</si>
  <si>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</si>
  <si>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</si>
  <si>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</si>
  <si>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</si>
  <si>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</si>
  <si>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</si>
  <si>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</si>
  <si>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</si>
  <si>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</si>
  <si>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</si>
  <si>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</si>
  <si>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</si>
  <si>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</si>
  <si>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</si>
  <si>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</si>
  <si>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</si>
  <si>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</si>
  <si>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</si>
  <si>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</si>
  <si>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</si>
  <si>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</si>
  <si>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</si>
  <si>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</si>
  <si>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</si>
  <si>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</si>
  <si>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</si>
  <si>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</si>
  <si>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</si>
  <si>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</si>
  <si>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</si>
  <si>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</si>
  <si>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</si>
  <si>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</si>
  <si>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</si>
  <si>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</si>
  <si>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</si>
  <si>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</si>
  <si>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</si>
  <si>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</si>
  <si>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</si>
  <si>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</si>
  <si>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</si>
  <si>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</si>
  <si>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</si>
  <si>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</si>
  <si>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</si>
  <si>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</si>
  <si>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</si>
  <si>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</si>
  <si>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</si>
  <si>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</si>
  <si>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</si>
  <si>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</si>
  <si>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</si>
  <si>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</si>
  <si>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</si>
  <si>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</si>
  <si>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</si>
  <si>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</si>
  <si>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</si>
  <si>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</si>
  <si>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</si>
  <si>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</si>
  <si>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</si>
  <si>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</si>
  <si>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</si>
  <si>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</si>
  <si>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</si>
  <si>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</si>
  <si>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</si>
  <si>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</si>
  <si>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</si>
  <si>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</si>
  <si>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</si>
  <si>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</si>
  <si>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</si>
  <si>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</si>
  <si>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</si>
  <si>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</si>
  <si>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</si>
  <si>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</si>
  <si>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</si>
  <si>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</si>
  <si>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</si>
  <si>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</si>
  <si>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</si>
  <si>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</si>
  <si>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</si>
  <si>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</si>
  <si>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</si>
  <si>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</si>
  <si>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</si>
  <si>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</si>
  <si>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</si>
  <si>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</si>
  <si>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</si>
  <si>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</si>
  <si>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</si>
  <si>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</si>
  <si>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</si>
  <si>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</si>
  <si>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</si>
  <si>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</si>
  <si>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</si>
  <si>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</si>
  <si>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</si>
  <si>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</si>
  <si>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</si>
  <si>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</si>
  <si>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</si>
  <si>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</si>
  <si>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</si>
  <si>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</si>
  <si>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</si>
  <si>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</si>
  <si>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</si>
  <si>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</si>
  <si>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</si>
  <si>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</si>
  <si>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</si>
  <si>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</si>
  <si>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</si>
  <si>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</si>
  <si>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</si>
  <si>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</si>
  <si>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</si>
  <si>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</si>
  <si>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</si>
  <si>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</si>
  <si>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</si>
  <si>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</si>
  <si>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</si>
  <si>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</si>
  <si>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</si>
  <si>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</si>
  <si>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</si>
  <si>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</si>
  <si>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</si>
  <si>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</si>
  <si>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</si>
  <si>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</si>
  <si>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</si>
  <si>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</si>
  <si>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</si>
  <si>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</si>
  <si>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</si>
  <si>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</si>
  <si>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</si>
  <si>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</si>
  <si>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</si>
  <si>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</si>
  <si>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</si>
  <si>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</si>
  <si>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</si>
  <si>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</si>
  <si>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</si>
  <si>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</si>
  <si>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</si>
  <si>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</si>
  <si>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</si>
  <si>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</si>
  <si>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</si>
  <si>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</si>
  <si>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</si>
  <si>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</si>
  <si>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</si>
  <si>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</si>
  <si>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</si>
  <si>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</si>
  <si>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</si>
  <si>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</si>
  <si>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</si>
  <si>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</si>
  <si>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</si>
  <si>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</si>
  <si>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</si>
  <si>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</si>
  <si>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</si>
  <si>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</si>
  <si>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</si>
  <si>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</si>
  <si>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</si>
  <si>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</si>
  <si>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</si>
  <si>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</si>
  <si>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</si>
  <si>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</si>
  <si>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</si>
  <si>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</si>
  <si>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</si>
  <si>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</si>
  <si>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</si>
  <si>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</si>
  <si>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</si>
  <si>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</si>
  <si>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</si>
  <si>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</si>
  <si>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</si>
  <si>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</si>
  <si>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</si>
  <si>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</si>
  <si>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</si>
  <si>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</si>
  <si>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</si>
  <si>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</si>
  <si>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</si>
  <si>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</si>
  <si>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</si>
  <si>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</si>
  <si>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</si>
  <si>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</si>
  <si>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</si>
  <si>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</si>
  <si>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</si>
  <si>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</si>
  <si>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</si>
  <si>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</si>
  <si>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</si>
  <si>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</si>
  <si>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</si>
  <si>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</si>
  <si>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</si>
  <si>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</si>
  <si>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</si>
  <si>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</si>
  <si>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</si>
  <si>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</si>
  <si>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</si>
  <si>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</si>
  <si>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</si>
  <si>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</si>
  <si>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</si>
  <si>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</si>
  <si>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</si>
  <si>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</si>
  <si>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</si>
  <si>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</si>
  <si>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</si>
  <si>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</si>
  <si>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</si>
  <si>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</si>
  <si>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</si>
  <si>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</si>
  <si>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</si>
  <si>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</si>
  <si>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</si>
  <si>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</si>
  <si>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</si>
  <si>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</si>
  <si>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</si>
  <si>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</si>
  <si>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</si>
  <si>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</si>
  <si>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</si>
  <si>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</si>
  <si>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</si>
  <si>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</si>
  <si>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</si>
  <si>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</si>
  <si>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</si>
  <si>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</si>
  <si>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</si>
  <si>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</si>
  <si>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</si>
  <si>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</si>
  <si>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</si>
  <si>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</si>
  <si>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</si>
  <si>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</si>
  <si>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</si>
  <si>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</si>
  <si>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</si>
  <si>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</si>
  <si>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</si>
  <si>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</si>
  <si>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</si>
  <si>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</si>
  <si>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</si>
  <si>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</si>
  <si>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</si>
  <si>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</si>
  <si>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</si>
  <si>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</si>
  <si>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</si>
  <si>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</si>
  <si>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</si>
  <si>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</si>
  <si>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</si>
  <si>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</si>
  <si>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</si>
  <si>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</si>
  <si>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</si>
  <si>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</si>
  <si>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</si>
  <si>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</si>
  <si>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</si>
  <si>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</si>
  <si>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</si>
  <si>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</si>
  <si>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</si>
  <si>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</si>
  <si>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</si>
  <si>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</si>
  <si>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</si>
  <si>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</si>
  <si>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</si>
  <si>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</si>
  <si>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</si>
  <si>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</si>
  <si>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</si>
  <si>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</si>
  <si>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</si>
  <si>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</si>
  <si>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</si>
  <si>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</si>
  <si>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</si>
  <si>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</si>
  <si>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</si>
  <si>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</si>
  <si>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</si>
  <si>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</si>
  <si>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</si>
  <si>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</si>
  <si>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</si>
  <si>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</si>
  <si>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</si>
  <si>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</si>
  <si>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</si>
  <si>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</si>
  <si>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</si>
  <si>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</si>
  <si>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</si>
  <si>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</si>
  <si>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</si>
  <si>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</si>
  <si>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</si>
  <si>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</si>
  <si>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</si>
  <si>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</si>
  <si>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</si>
  <si>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</si>
  <si>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</si>
  <si>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</si>
  <si>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</si>
  <si>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</si>
  <si>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</si>
  <si>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</si>
  <si>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</si>
  <si>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</si>
  <si>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</si>
  <si>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</si>
  <si>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</si>
  <si>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</si>
  <si>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</si>
  <si>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</si>
  <si>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</si>
  <si>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</si>
  <si>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</si>
  <si>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</si>
  <si>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</si>
  <si>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</si>
  <si>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</si>
  <si>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</si>
  <si>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</si>
  <si>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</si>
  <si>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</si>
  <si>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</si>
  <si>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</si>
  <si>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</si>
  <si>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</si>
  <si>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</si>
  <si>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</si>
  <si>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</si>
  <si>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</si>
  <si>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</si>
  <si>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</si>
  <si>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</si>
  <si>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</si>
  <si>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</si>
  <si>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</si>
  <si>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</si>
  <si>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</si>
  <si>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</si>
  <si>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</si>
  <si>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</si>
  <si>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</si>
  <si>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</si>
  <si>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</si>
  <si>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</si>
  <si>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</si>
  <si>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</si>
  <si>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</si>
  <si>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</si>
  <si>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</si>
  <si>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</si>
  <si>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</si>
  <si>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</si>
  <si>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</si>
  <si>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</si>
  <si>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</si>
  <si>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</si>
  <si>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</si>
  <si>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</si>
  <si>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</si>
  <si>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</si>
  <si>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</si>
  <si>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</si>
  <si>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</si>
  <si>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</si>
  <si>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</si>
  <si>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</si>
  <si>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</si>
  <si>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</si>
  <si>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</si>
  <si>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</si>
  <si>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</si>
  <si>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</si>
  <si>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</si>
  <si>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</si>
  <si>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</si>
  <si>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</si>
  <si>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</si>
  <si>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</si>
  <si>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</si>
  <si>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</si>
  <si>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</si>
  <si>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</si>
  <si>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</si>
  <si>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</si>
  <si>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</si>
  <si>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</si>
  <si>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</si>
  <si>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</si>
  <si>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</si>
  <si>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</si>
  <si>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</si>
  <si>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</si>
  <si>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</si>
  <si>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</si>
  <si>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</si>
  <si>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</si>
  <si>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</si>
  <si>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</si>
  <si>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</si>
  <si>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</si>
  <si>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</si>
  <si>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</si>
  <si>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</si>
  <si>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</si>
  <si>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</si>
  <si>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</si>
  <si>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</si>
  <si>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</si>
  <si>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</si>
  <si>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</si>
  <si>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</si>
  <si>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</si>
  <si>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</si>
  <si>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</si>
  <si>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</si>
  <si>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</si>
  <si>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</si>
  <si>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</si>
  <si>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</si>
  <si>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</si>
  <si>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</si>
  <si>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</si>
  <si>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</si>
  <si>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</si>
  <si>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</si>
  <si>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</si>
  <si>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</si>
  <si>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</si>
  <si>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</si>
  <si>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</si>
  <si>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</si>
  <si>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</si>
  <si>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</si>
  <si>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</si>
  <si>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</si>
  <si>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</si>
  <si>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</si>
  <si>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</si>
  <si>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</si>
  <si>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</si>
  <si>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</si>
  <si>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</si>
  <si>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</si>
  <si>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</si>
  <si>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</si>
  <si>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</si>
  <si>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</si>
  <si>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</si>
  <si>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</si>
  <si>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</si>
  <si>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</si>
  <si>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</si>
  <si>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</si>
  <si>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</si>
  <si>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</si>
  <si>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</si>
  <si>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</si>
  <si>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</si>
  <si>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</si>
  <si>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</si>
  <si>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</si>
  <si>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</si>
  <si>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</si>
  <si>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</si>
  <si>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</si>
  <si>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</si>
  <si>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</si>
  <si>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</si>
  <si>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</si>
  <si>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</si>
  <si>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</si>
  <si>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</si>
  <si>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</si>
  <si>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</si>
  <si>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</si>
  <si>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</si>
  <si>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</si>
  <si>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</si>
  <si>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</si>
  <si>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</si>
  <si>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</si>
  <si>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</si>
  <si>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</si>
  <si>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</si>
  <si>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</si>
  <si>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</si>
  <si>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</si>
  <si>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</si>
  <si>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</si>
  <si>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</si>
  <si>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</si>
  <si>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</si>
  <si>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</si>
  <si>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</si>
  <si>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</si>
  <si>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</si>
  <si>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</si>
  <si>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</si>
  <si>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</si>
  <si>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</si>
  <si>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</si>
  <si>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</si>
  <si>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</si>
  <si>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</si>
  <si>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</si>
  <si>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</si>
  <si>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</si>
  <si>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</si>
  <si>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</si>
  <si>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</si>
  <si>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</si>
  <si>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</si>
  <si>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</si>
  <si>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</si>
  <si>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</si>
  <si>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</si>
  <si>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</si>
  <si>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</si>
  <si>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</si>
  <si>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</si>
  <si>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</si>
  <si>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</si>
  <si>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</si>
  <si>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</si>
  <si>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</si>
  <si>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</si>
  <si>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</si>
  <si>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</si>
  <si>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</si>
  <si>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</si>
  <si>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</si>
  <si>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</si>
  <si>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</si>
  <si>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</si>
  <si>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</si>
  <si>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</si>
  <si>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</si>
  <si>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</si>
  <si>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</si>
  <si>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</si>
  <si>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</si>
  <si>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</si>
  <si>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</si>
  <si>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</si>
  <si>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</si>
  <si>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</si>
  <si>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</si>
  <si>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</si>
  <si>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</si>
  <si>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</si>
  <si>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</si>
  <si>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</si>
  <si>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</si>
  <si>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</si>
  <si>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</si>
  <si>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</si>
  <si>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</si>
  <si>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</si>
  <si>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</si>
  <si>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</si>
  <si>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</si>
  <si>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</si>
  <si>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</si>
  <si>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</si>
  <si>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</si>
  <si>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</si>
  <si>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</si>
  <si>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</si>
  <si>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</si>
  <si>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</si>
  <si>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</si>
  <si>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</si>
  <si>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</si>
  <si>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</si>
  <si>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</si>
  <si>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</si>
  <si>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</si>
  <si>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</si>
  <si>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</si>
  <si>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</si>
  <si>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</si>
  <si>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</si>
  <si>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</si>
  <si>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</si>
  <si>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</si>
  <si>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</si>
  <si>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</si>
  <si>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</si>
  <si>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</si>
  <si>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</si>
  <si>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</si>
  <si>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</si>
  <si>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</si>
  <si>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</si>
  <si>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</si>
  <si>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</si>
  <si>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</si>
  <si>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</si>
  <si>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</si>
  <si>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</si>
  <si>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</si>
  <si>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</si>
  <si>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</si>
  <si>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</si>
  <si>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</si>
  <si>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</si>
  <si>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</si>
  <si>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</si>
  <si>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</si>
  <si>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</si>
  <si>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</si>
  <si>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</si>
  <si>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</si>
  <si>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</si>
  <si>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</si>
  <si>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</si>
  <si>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</si>
  <si>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</si>
  <si>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</si>
  <si>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</si>
  <si>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</si>
  <si>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</si>
  <si>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</si>
  <si>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</si>
  <si>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</si>
  <si>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</si>
  <si>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</si>
  <si>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</si>
  <si>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</si>
  <si>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</si>
  <si>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</si>
  <si>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</si>
  <si>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</si>
  <si>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</si>
  <si>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</si>
  <si>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</si>
  <si>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</si>
  <si>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</si>
  <si>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</si>
  <si>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</si>
  <si>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</si>
  <si>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</si>
  <si>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</si>
  <si>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</si>
  <si>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</si>
  <si>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</si>
  <si>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</si>
  <si>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</si>
  <si>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</si>
  <si>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</si>
  <si>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</si>
  <si>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</si>
  <si>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</si>
  <si>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</si>
  <si>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</si>
  <si>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</si>
  <si>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</si>
  <si>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</si>
  <si>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</si>
  <si>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</si>
  <si>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</si>
  <si>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</si>
  <si>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</si>
  <si>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</si>
  <si>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</si>
  <si>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</si>
  <si>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</si>
  <si>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</si>
  <si>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</si>
  <si>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</si>
  <si>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</si>
  <si>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</si>
  <si>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</si>
  <si>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</si>
  <si>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</si>
  <si>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</si>
  <si>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</si>
  <si>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</si>
  <si>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</si>
  <si>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</si>
  <si>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</si>
  <si>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</si>
  <si>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</si>
  <si>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</si>
  <si>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</si>
  <si>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</si>
  <si>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</si>
  <si>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</si>
  <si>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</si>
  <si>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</si>
  <si>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</si>
  <si>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</si>
  <si>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</si>
  <si>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</si>
  <si>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</si>
  <si>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</si>
  <si>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</si>
  <si>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</si>
  <si>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</si>
  <si>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</si>
  <si>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</si>
  <si>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</si>
  <si>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</si>
  <si>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</si>
  <si>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</si>
  <si>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</si>
  <si>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</si>
  <si>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</si>
  <si>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</si>
  <si>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</si>
  <si>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</si>
  <si>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</si>
  <si>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</si>
  <si>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</si>
  <si>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</si>
  <si>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</si>
  <si>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</si>
  <si>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</si>
  <si>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</si>
  <si>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</si>
  <si>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</si>
  <si>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</si>
  <si>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</si>
  <si>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</si>
  <si>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</si>
  <si>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</si>
  <si>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</si>
  <si>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</si>
  <si>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</si>
  <si>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</si>
  <si>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</si>
  <si>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</si>
  <si>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</si>
  <si>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</si>
  <si>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</si>
  <si>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</si>
  <si>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</si>
  <si>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</si>
  <si>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</si>
  <si>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</si>
  <si>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</si>
  <si>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</si>
  <si>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</si>
  <si>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</si>
  <si>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</si>
  <si>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</si>
  <si>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</si>
  <si>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</si>
  <si>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</si>
  <si>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</si>
  <si>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</si>
  <si>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</si>
  <si>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</si>
  <si>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</si>
  <si>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</si>
  <si>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</si>
  <si>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</si>
  <si>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</si>
  <si>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</si>
  <si>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</si>
  <si>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</si>
  <si>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</si>
  <si>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</si>
  <si>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</si>
  <si>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</si>
  <si>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</si>
  <si>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</si>
  <si>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</si>
  <si>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</si>
  <si>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</si>
  <si>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</si>
  <si>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</si>
  <si>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</si>
  <si>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</si>
  <si>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</si>
  <si>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</si>
  <si>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</si>
  <si>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</si>
  <si>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</si>
  <si>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</si>
  <si>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</si>
  <si>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</si>
  <si>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</si>
  <si>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</si>
  <si>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</si>
  <si>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</si>
  <si>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</si>
  <si>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</si>
  <si>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</si>
  <si>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</si>
  <si>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</si>
  <si>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</si>
  <si>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</si>
  <si>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</si>
  <si>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</si>
  <si>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</si>
  <si>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</si>
  <si>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</si>
  <si>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</si>
  <si>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</si>
  <si>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</si>
  <si>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</si>
  <si>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</si>
  <si>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</si>
  <si>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</si>
  <si>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</si>
  <si>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</si>
  <si>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</si>
  <si>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</si>
  <si>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</si>
  <si>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</si>
  <si>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</si>
  <si>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</si>
  <si>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</si>
  <si>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</si>
  <si>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</si>
  <si>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</si>
  <si>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</si>
  <si>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</si>
  <si>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</si>
  <si>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</si>
  <si>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</si>
  <si>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</si>
  <si>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</si>
  <si>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</si>
  <si>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</si>
  <si>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</si>
  <si>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</si>
  <si>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</si>
  <si>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</si>
  <si>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</si>
  <si>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</si>
  <si>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</si>
  <si>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</si>
  <si>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</si>
  <si>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</si>
  <si>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</si>
  <si>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</si>
  <si>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</si>
  <si>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</si>
  <si>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</si>
  <si>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</si>
  <si>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</si>
  <si>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</si>
  <si>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</si>
  <si>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</si>
  <si>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</si>
  <si>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</si>
  <si>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</si>
  <si>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</si>
  <si>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</si>
  <si>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</si>
  <si>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</si>
  <si>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</si>
  <si>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</si>
  <si>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</si>
  <si>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</si>
  <si>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</si>
  <si>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</si>
  <si>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</si>
  <si>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</si>
  <si>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</si>
  <si>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</si>
  <si>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</si>
  <si>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</si>
  <si>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</si>
  <si>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</si>
  <si>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</si>
  <si>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</si>
  <si>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</si>
  <si>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</si>
  <si>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</si>
  <si>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</si>
  <si>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</si>
  <si>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</si>
  <si>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</si>
  <si>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</si>
  <si>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</si>
  <si>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</si>
  <si>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</si>
  <si>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</si>
  <si>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</si>
  <si>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</si>
  <si>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</si>
  <si>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</si>
  <si>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</si>
  <si>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</si>
  <si>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</si>
  <si>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</si>
  <si>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</si>
  <si>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</si>
  <si>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</si>
  <si>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</si>
  <si>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</si>
  <si>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</si>
  <si>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</si>
  <si>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</si>
  <si>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</si>
  <si>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</si>
  <si>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</si>
  <si>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</si>
  <si>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</si>
  <si>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</si>
  <si>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</si>
  <si>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</si>
  <si>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</si>
  <si>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</si>
  <si>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</si>
  <si>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</si>
  <si>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</si>
  <si>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</si>
  <si>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</si>
  <si>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</si>
  <si>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</si>
  <si>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</si>
  <si>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</si>
  <si>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</si>
  <si>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</si>
  <si>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</si>
  <si>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</si>
  <si>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</si>
  <si>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</si>
  <si>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</si>
  <si>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</si>
  <si>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</si>
  <si>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</si>
  <si>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</si>
  <si>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</si>
  <si>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</si>
  <si>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</si>
  <si>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</si>
  <si>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</si>
  <si>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</si>
  <si>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</si>
  <si>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</si>
  <si>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</si>
  <si>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</si>
  <si>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</si>
  <si>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</si>
  <si>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</si>
  <si>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</si>
  <si>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</si>
  <si>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</si>
  <si>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</si>
  <si>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</si>
  <si>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</si>
  <si>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</si>
  <si>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</si>
  <si>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</si>
  <si>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</si>
  <si>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</si>
  <si>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</si>
  <si>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</si>
  <si>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</si>
  <si>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</si>
  <si>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</si>
  <si>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</si>
  <si>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</si>
  <si>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</si>
  <si>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</si>
  <si>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</si>
  <si>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</si>
  <si>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</si>
  <si>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</si>
  <si>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</si>
  <si>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</si>
  <si>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</si>
  <si>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</si>
  <si>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</si>
  <si>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</si>
  <si>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</si>
  <si>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</si>
  <si>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</si>
  <si>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</si>
  <si>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</si>
  <si>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</si>
  <si>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</si>
  <si>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</si>
  <si>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</si>
  <si>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</si>
  <si>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</si>
  <si>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</si>
  <si>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</si>
  <si>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</si>
  <si>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</si>
  <si>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</si>
  <si>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</si>
  <si>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</si>
  <si>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</si>
  <si>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</si>
  <si>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</si>
  <si>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</si>
  <si>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</si>
  <si>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</si>
  <si>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</si>
  <si>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</si>
  <si>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</si>
  <si>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</si>
  <si>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</si>
  <si>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</si>
  <si>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</si>
  <si>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</si>
  <si>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</si>
  <si>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</si>
  <si>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</si>
  <si>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</si>
  <si>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</si>
  <si>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</si>
  <si>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</si>
  <si>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</si>
  <si>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</si>
  <si>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</si>
  <si>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</si>
  <si>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</si>
  <si>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</si>
  <si>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</si>
  <si>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</si>
  <si>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</si>
  <si>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</si>
  <si>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</si>
  <si>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</si>
  <si>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</si>
  <si>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</si>
  <si>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</si>
  <si>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</si>
  <si>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</si>
  <si>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</si>
  <si>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</si>
  <si>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</si>
  <si>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</si>
  <si>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</si>
  <si>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</si>
  <si>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</si>
  <si>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</si>
  <si>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</si>
  <si>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</si>
  <si>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</si>
  <si>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</si>
  <si>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</si>
  <si>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</si>
  <si>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</si>
  <si>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</si>
  <si>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</si>
  <si>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</si>
  <si>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</si>
  <si>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</si>
  <si>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</si>
  <si>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</si>
  <si>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</si>
  <si>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</si>
  <si>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</si>
  <si>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</si>
  <si>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</si>
  <si>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</si>
  <si>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</si>
  <si>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</si>
  <si>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</si>
  <si>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</si>
  <si>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</si>
  <si>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</si>
  <si>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</si>
  <si>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</si>
  <si>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</si>
  <si>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</si>
  <si>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</si>
  <si>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</si>
  <si>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</si>
  <si>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</si>
  <si>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</si>
  <si>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</si>
  <si>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</si>
  <si>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</si>
  <si>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</si>
  <si>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</si>
  <si>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</si>
  <si>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</si>
  <si>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</si>
  <si>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</si>
  <si>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</si>
  <si>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</si>
  <si>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</si>
  <si>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</si>
  <si>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</si>
  <si>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</si>
  <si>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</si>
  <si>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</si>
  <si>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</si>
  <si>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</si>
  <si>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</si>
  <si>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</si>
  <si>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</si>
  <si>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</si>
  <si>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</si>
  <si>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</si>
  <si>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</si>
  <si>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</si>
  <si>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</si>
  <si>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</si>
  <si>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</si>
  <si>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</si>
  <si>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</si>
  <si>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</si>
  <si>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</si>
  <si>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</si>
  <si>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</si>
  <si>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</si>
  <si>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</si>
  <si>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</si>
  <si>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</si>
  <si>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</si>
  <si>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</si>
  <si>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</si>
  <si>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</si>
  <si>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</si>
  <si>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</si>
  <si>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</si>
  <si>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</si>
  <si>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</si>
  <si>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</si>
  <si>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</si>
  <si>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</si>
  <si>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</si>
  <si>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</si>
  <si>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</si>
  <si>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</si>
  <si>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</si>
  <si>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</si>
  <si>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</si>
  <si>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</si>
  <si>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</si>
  <si>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</si>
  <si>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</si>
  <si>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</si>
  <si>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</si>
  <si>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</si>
  <si>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</si>
  <si>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</si>
  <si>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</si>
  <si>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</si>
  <si>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</si>
  <si>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</si>
  <si>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</si>
  <si>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</si>
  <si>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</si>
  <si>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</si>
  <si>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</si>
  <si>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</si>
  <si>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</si>
  <si>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</si>
  <si>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</si>
  <si>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</si>
  <si>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</si>
  <si>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</si>
  <si>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</si>
  <si>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</si>
  <si>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</si>
  <si>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</si>
  <si>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</si>
  <si>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</si>
  <si>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</si>
  <si>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</si>
  <si>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</si>
  <si>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</si>
  <si>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</si>
  <si>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</si>
  <si>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</si>
  <si>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</si>
  <si>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</si>
  <si>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</si>
  <si>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</si>
  <si>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</si>
  <si>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</si>
  <si>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</si>
  <si>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</si>
  <si>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</si>
  <si>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</si>
  <si>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</si>
  <si>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</si>
  <si>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</si>
  <si>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</si>
  <si>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</si>
  <si>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</si>
  <si>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</si>
  <si>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</si>
  <si>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</si>
  <si>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</si>
  <si>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</si>
  <si>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</si>
  <si>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</si>
  <si>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</si>
  <si>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</si>
  <si>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</si>
  <si>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</si>
  <si>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</si>
  <si>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</si>
  <si>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</si>
  <si>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</si>
  <si>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</si>
  <si>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</si>
  <si>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</si>
  <si>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</si>
  <si>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</si>
  <si>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</si>
  <si>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</si>
  <si>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</si>
  <si>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</si>
  <si>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</si>
  <si>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</si>
  <si>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</si>
  <si>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</si>
  <si>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</si>
  <si>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</si>
  <si>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</si>
  <si>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</si>
  <si>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</si>
  <si>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</si>
  <si>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</si>
  <si>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</si>
  <si>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</si>
  <si>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</si>
  <si>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</si>
  <si>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</si>
  <si>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</si>
  <si>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</si>
  <si>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</si>
  <si>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</si>
  <si>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</si>
  <si>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</si>
  <si>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</si>
  <si>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</si>
  <si>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</si>
  <si>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</si>
  <si>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</si>
  <si>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</si>
  <si>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</si>
  <si>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</si>
  <si>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</si>
  <si>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</si>
  <si>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</si>
  <si>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</si>
  <si>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</si>
  <si>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</si>
  <si>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</si>
  <si>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</si>
  <si>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</si>
  <si>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</si>
  <si>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</si>
  <si>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</si>
  <si>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</si>
  <si>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</si>
  <si>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</si>
  <si>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</si>
  <si>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</si>
  <si>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</si>
  <si>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</si>
  <si>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</si>
  <si>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</si>
  <si>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</si>
  <si>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</si>
  <si>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</si>
  <si>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</si>
  <si>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</si>
  <si>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</si>
  <si>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</si>
  <si>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</si>
  <si>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</si>
  <si>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</si>
  <si>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</si>
  <si>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</si>
  <si>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</si>
  <si>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</si>
  <si>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</si>
  <si>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</si>
  <si>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</si>
  <si>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</si>
  <si>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</si>
  <si>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</si>
  <si>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</si>
  <si>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</si>
  <si>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</si>
  <si>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</si>
  <si>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</si>
  <si>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</si>
  <si>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</si>
  <si>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</si>
  <si>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</si>
  <si>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</si>
  <si>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</si>
  <si>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</si>
  <si>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</si>
  <si>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</si>
  <si>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</si>
  <si>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</si>
  <si>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</si>
  <si>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</si>
  <si>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</si>
  <si>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</si>
  <si>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</si>
  <si>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</si>
  <si>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</si>
  <si>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</si>
  <si>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</si>
  <si>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</si>
  <si>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</si>
  <si>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</si>
  <si>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</si>
  <si>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</si>
  <si>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</si>
  <si>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</si>
  <si>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</si>
  <si>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</si>
  <si>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</si>
  <si>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</si>
  <si>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</si>
  <si>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</si>
  <si>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</si>
  <si>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</si>
  <si>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</si>
  <si>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</si>
  <si>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</si>
  <si>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</si>
  <si>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</si>
  <si>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</si>
  <si>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</si>
  <si>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</si>
  <si>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</si>
  <si>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</si>
  <si>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</si>
  <si>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</si>
  <si>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</si>
  <si>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</si>
  <si>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</si>
  <si>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</si>
  <si>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</si>
  <si>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</si>
  <si>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</si>
  <si>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</si>
  <si>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</si>
  <si>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</si>
  <si>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</si>
  <si>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</si>
  <si>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</si>
  <si>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</si>
  <si>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</si>
  <si>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</si>
  <si>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</si>
  <si>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</si>
  <si>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</si>
  <si>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</si>
  <si>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</si>
  <si>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</si>
  <si>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</si>
  <si>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</si>
  <si>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</si>
  <si>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</si>
  <si>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</si>
  <si>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</si>
  <si>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</si>
  <si>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</si>
  <si>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</si>
  <si>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</si>
  <si>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</si>
  <si>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</si>
  <si>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</si>
  <si>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</si>
  <si>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</si>
  <si>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</si>
  <si>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</si>
  <si>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</si>
  <si>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</si>
  <si>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</si>
  <si>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</si>
  <si>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</si>
  <si>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</si>
  <si>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</si>
  <si>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</si>
  <si>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</si>
  <si>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</si>
  <si>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</si>
  <si>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</si>
  <si>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</si>
  <si>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</si>
  <si>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</si>
  <si>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</si>
  <si>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</si>
  <si>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</si>
  <si>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</si>
  <si>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</si>
  <si>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</si>
  <si>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</si>
  <si>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</si>
  <si>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</si>
  <si>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</si>
  <si>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</si>
  <si>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</si>
  <si>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</si>
  <si>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</si>
  <si>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</si>
  <si>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</si>
  <si>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</si>
  <si>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</si>
  <si>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</si>
  <si>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</si>
  <si>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</si>
  <si>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</si>
  <si>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</si>
  <si>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</si>
  <si>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</si>
  <si>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</si>
  <si>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</si>
  <si>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</si>
  <si>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</si>
  <si>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</si>
  <si>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</si>
  <si>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</si>
  <si>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</si>
  <si>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</si>
  <si>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</si>
  <si>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</si>
  <si>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</si>
  <si>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</si>
  <si>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</si>
  <si>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</si>
  <si>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</si>
  <si>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</si>
  <si>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</si>
  <si>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</si>
  <si>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</si>
  <si>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</si>
  <si>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</si>
  <si>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</si>
  <si>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</si>
  <si>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</si>
  <si>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</si>
  <si>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</si>
  <si>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</si>
  <si>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</si>
  <si>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</si>
  <si>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</si>
  <si>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</si>
  <si>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</si>
  <si>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</si>
  <si>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</si>
  <si>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</si>
  <si>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</si>
  <si>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</si>
  <si>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</si>
  <si>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</si>
  <si>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</si>
  <si>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</si>
  <si>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</si>
  <si>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</si>
  <si>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</si>
  <si>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</si>
  <si>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</si>
  <si>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</si>
  <si>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</si>
  <si>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</si>
  <si>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</si>
  <si>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</si>
  <si>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</si>
  <si>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</si>
  <si>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</si>
  <si>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</si>
  <si>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</si>
  <si>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</si>
  <si>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</si>
  <si>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</si>
  <si>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</si>
  <si>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</si>
  <si>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</si>
  <si>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</si>
  <si>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</si>
  <si>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</si>
  <si>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</si>
  <si>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</si>
  <si>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</si>
  <si>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</si>
  <si>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</si>
  <si>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</si>
  <si>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</si>
  <si>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</si>
  <si>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</si>
  <si>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</si>
  <si>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</si>
  <si>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</si>
  <si>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</si>
  <si>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</si>
  <si>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</si>
  <si>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</si>
  <si>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</si>
  <si>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</si>
  <si>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</si>
  <si>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</si>
  <si>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</si>
  <si>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</si>
  <si>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</si>
  <si>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</si>
  <si>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</si>
  <si>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</si>
  <si>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</si>
  <si>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</si>
  <si>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</si>
  <si>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</si>
  <si>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</si>
  <si>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</si>
  <si>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</si>
  <si>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</si>
  <si>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</si>
  <si>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</si>
  <si>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</si>
  <si>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</si>
  <si>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</si>
  <si>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</si>
  <si>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</si>
  <si>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</si>
  <si>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</si>
  <si>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</si>
  <si>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</si>
  <si>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</si>
  <si>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</si>
  <si>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</si>
  <si>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</si>
  <si>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</si>
  <si>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</si>
  <si>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</si>
  <si>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</si>
  <si>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</si>
  <si>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</si>
  <si>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</si>
  <si>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</si>
  <si>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</si>
  <si>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</si>
  <si>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</si>
  <si>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</si>
  <si>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</si>
  <si>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</si>
  <si>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</si>
  <si>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</si>
  <si>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</si>
  <si>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</si>
  <si>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</si>
  <si>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</si>
  <si>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</si>
  <si>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</si>
  <si>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</si>
  <si>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</si>
  <si>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</si>
  <si>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</si>
  <si>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</si>
  <si>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</si>
  <si>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</si>
  <si>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</si>
  <si>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</si>
  <si>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</si>
  <si>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</si>
  <si>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</si>
  <si>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</si>
  <si>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</si>
  <si>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</si>
  <si>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</si>
  <si>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</si>
  <si>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</si>
  <si>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</si>
  <si>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</si>
  <si>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</si>
  <si>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</si>
  <si>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</si>
  <si>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</si>
  <si>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</si>
  <si>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</si>
  <si>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</si>
  <si>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</si>
  <si>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</si>
  <si>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</si>
  <si>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</si>
  <si>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</si>
  <si>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</si>
  <si>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</si>
  <si>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</si>
  <si>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</si>
  <si>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</si>
  <si>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</si>
  <si>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</si>
  <si>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</si>
  <si>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</si>
  <si>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</si>
  <si>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</si>
  <si>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</si>
  <si>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</si>
  <si>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</si>
  <si>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</si>
  <si>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</si>
  <si>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</si>
  <si>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</si>
  <si>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</si>
  <si>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</si>
  <si>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</si>
  <si>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</si>
  <si>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</si>
  <si>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</si>
  <si>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</si>
  <si>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</si>
  <si>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</si>
  <si>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</si>
  <si>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</si>
  <si>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</si>
  <si>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</si>
  <si>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</si>
  <si>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</si>
  <si>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</si>
  <si>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</si>
  <si>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</si>
  <si>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</si>
  <si>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</si>
  <si>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</si>
  <si>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</si>
  <si>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</si>
  <si>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</si>
  <si>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</si>
  <si>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</si>
  <si>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</si>
  <si>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</si>
  <si>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</si>
  <si>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</si>
  <si>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</si>
  <si>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</si>
  <si>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</si>
  <si>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</si>
  <si>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</si>
  <si>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</si>
  <si>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</si>
  <si>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</si>
  <si>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</si>
  <si>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</si>
  <si>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</si>
  <si>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</si>
  <si>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</si>
  <si>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</si>
  <si>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</si>
  <si>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</si>
  <si>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</si>
  <si>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</si>
  <si>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</si>
  <si>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</si>
  <si>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</si>
  <si>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</si>
  <si>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</si>
  <si>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</si>
  <si>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</si>
  <si>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</si>
  <si>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</si>
  <si>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</si>
  <si>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</si>
  <si>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</si>
  <si>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</si>
  <si>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</si>
  <si>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</si>
  <si>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</si>
  <si>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</si>
  <si>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</si>
  <si>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</si>
  <si>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</si>
  <si>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</si>
  <si>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</si>
  <si>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</si>
  <si>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</si>
  <si>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</si>
  <si>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</si>
  <si>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</si>
  <si>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</si>
  <si>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</si>
  <si>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</si>
  <si>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</si>
  <si>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</si>
  <si>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</si>
  <si>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</si>
  <si>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</si>
  <si>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</si>
  <si>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</si>
  <si>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</si>
  <si>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</si>
  <si>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</si>
  <si>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</si>
  <si>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</si>
  <si>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</si>
  <si>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</si>
  <si>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</si>
  <si>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</si>
  <si>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</si>
  <si>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</si>
  <si>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</si>
  <si>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</si>
  <si>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</si>
  <si>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</si>
  <si>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</si>
  <si>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</si>
  <si>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</si>
  <si>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</si>
  <si>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</si>
  <si>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</si>
  <si>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</si>
  <si>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</si>
  <si>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</si>
  <si>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</si>
  <si>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</si>
  <si>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</si>
  <si>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</si>
  <si>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</si>
  <si>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</si>
  <si>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</si>
  <si>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</si>
  <si>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</si>
  <si>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</si>
  <si>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</si>
  <si>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</si>
  <si>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</si>
  <si>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</si>
  <si>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</si>
  <si>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</si>
  <si>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</si>
  <si>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</si>
  <si>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</si>
  <si>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</si>
  <si>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</si>
  <si>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</si>
  <si>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</si>
  <si>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</si>
  <si>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</si>
  <si>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</si>
  <si>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</si>
  <si>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</si>
  <si>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</si>
  <si>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</si>
  <si>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</si>
  <si>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</si>
  <si>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</si>
  <si>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</si>
  <si>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</si>
  <si>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</si>
  <si>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</si>
  <si>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</si>
  <si>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</si>
  <si>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</si>
  <si>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</si>
  <si>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</si>
  <si>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</si>
  <si>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</si>
  <si>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</si>
  <si>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</si>
  <si>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</si>
  <si>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</si>
  <si>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</si>
  <si>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</si>
  <si>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</si>
  <si>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</si>
  <si>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</si>
  <si>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</si>
  <si>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</si>
  <si>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</si>
  <si>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</si>
  <si>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</si>
  <si>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</si>
  <si>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</si>
  <si>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</si>
  <si>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</si>
  <si>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</si>
  <si>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</si>
  <si>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</si>
  <si>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</si>
  <si>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</si>
  <si>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</si>
  <si>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</si>
  <si>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</si>
  <si>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</si>
  <si>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</si>
  <si>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</si>
  <si>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</si>
  <si>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</si>
  <si>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</si>
  <si>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</si>
  <si>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</si>
  <si>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</si>
  <si>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</si>
  <si>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</si>
  <si>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</si>
  <si>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</si>
  <si>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</si>
  <si>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</si>
  <si>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</si>
  <si>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</si>
  <si>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</si>
  <si>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</si>
  <si>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</si>
  <si>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</si>
  <si>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</si>
  <si>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</si>
  <si>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</si>
  <si>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</si>
  <si>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</si>
  <si>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</si>
  <si>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</si>
  <si>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</si>
  <si>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</si>
  <si>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</si>
  <si>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</si>
  <si>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</si>
  <si>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</si>
  <si>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</si>
  <si>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</si>
  <si>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</si>
  <si>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</si>
  <si>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</si>
  <si>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</si>
  <si>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</si>
  <si>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</si>
  <si>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</si>
  <si>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</si>
  <si>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</si>
  <si>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</si>
  <si>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</si>
  <si>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</si>
  <si>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</si>
  <si>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</si>
  <si>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</si>
  <si>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</si>
  <si>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</si>
  <si>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</si>
  <si>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</si>
  <si>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</si>
  <si>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</si>
  <si>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</si>
  <si>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</si>
  <si>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</si>
  <si>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</si>
  <si>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</si>
  <si>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</si>
  <si>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</si>
  <si>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</si>
  <si>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</si>
  <si>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</si>
  <si>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</si>
  <si>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</si>
  <si>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</si>
  <si>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</si>
  <si>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</si>
  <si>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</si>
  <si>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</si>
  <si>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</si>
  <si>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</si>
  <si>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</si>
  <si>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</si>
  <si>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</si>
  <si>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</si>
  <si>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</si>
  <si>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</si>
  <si>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</si>
  <si>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</si>
  <si>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</si>
  <si>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</si>
  <si>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</si>
  <si>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</si>
  <si>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</si>
  <si>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</si>
  <si>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</si>
  <si>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</si>
  <si>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</si>
  <si>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</si>
  <si>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</si>
  <si>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</si>
  <si>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</si>
  <si>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</si>
  <si>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</si>
  <si>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</si>
  <si>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</si>
  <si>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</si>
  <si>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</si>
  <si>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</si>
  <si>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</si>
  <si>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</si>
  <si>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</si>
  <si>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</si>
  <si>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</si>
  <si>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</si>
  <si>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</si>
  <si>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</si>
  <si>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</si>
  <si>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</si>
  <si>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</si>
  <si>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</si>
  <si>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</si>
  <si>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</si>
  <si>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</si>
  <si>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</si>
  <si>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</si>
  <si>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</si>
  <si>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</si>
  <si>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</si>
  <si>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</si>
  <si>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</si>
  <si>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</si>
  <si>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</si>
  <si>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</si>
  <si>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</si>
  <si>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</si>
  <si>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</si>
  <si>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</si>
  <si>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</si>
  <si>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</si>
  <si>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</si>
  <si>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</si>
  <si>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</si>
  <si>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</si>
  <si>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</si>
  <si>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</si>
  <si>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</si>
  <si>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</si>
  <si>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</si>
  <si>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</si>
  <si>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</si>
  <si>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</si>
  <si>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</si>
  <si>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</si>
  <si>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</si>
  <si>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</si>
  <si>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</si>
  <si>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</si>
  <si>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</si>
  <si>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</si>
  <si>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</si>
  <si>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</si>
  <si>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</si>
  <si>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</si>
  <si>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</si>
  <si>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</si>
  <si>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</si>
  <si>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</si>
  <si>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</si>
  <si>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</si>
  <si>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</si>
  <si>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</si>
  <si>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</si>
  <si>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</si>
  <si>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</si>
  <si>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</si>
  <si>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</si>
  <si>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</si>
  <si>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</si>
  <si>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</si>
  <si>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</si>
  <si>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</si>
  <si>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</si>
  <si>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</si>
  <si>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</si>
  <si>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</si>
  <si>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</si>
  <si>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</si>
  <si>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</si>
  <si>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</si>
  <si>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</si>
  <si>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</si>
  <si>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</si>
  <si>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</si>
  <si>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</si>
  <si>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</si>
  <si>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</si>
  <si>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</si>
  <si>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</si>
  <si>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</si>
  <si>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</si>
  <si>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</si>
  <si>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</si>
  <si>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</si>
  <si>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</si>
  <si>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</si>
  <si>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</si>
  <si>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</si>
  <si>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</si>
  <si>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</si>
  <si>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</si>
  <si>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</si>
  <si>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</si>
  <si>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</si>
  <si>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</si>
  <si>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</si>
  <si>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</si>
  <si>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</si>
  <si>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</si>
  <si>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</si>
  <si>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</si>
  <si>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</si>
  <si>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</si>
  <si>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</si>
  <si>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</si>
  <si>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</si>
  <si>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</si>
  <si>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</si>
  <si>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</si>
  <si>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</si>
  <si>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</si>
  <si>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</si>
  <si>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</si>
  <si>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</si>
  <si>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</si>
  <si>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</si>
  <si>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</si>
  <si>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</si>
  <si>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</si>
  <si>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</si>
  <si>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</si>
  <si>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</si>
  <si>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</si>
  <si>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</si>
  <si>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</si>
  <si>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</si>
  <si>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</si>
  <si>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</si>
  <si>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</si>
  <si>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</si>
  <si>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</si>
  <si>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</si>
  <si>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</si>
  <si>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</si>
  <si>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</si>
  <si>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</si>
  <si>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</si>
  <si>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</si>
  <si>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</si>
  <si>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</si>
  <si>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</si>
  <si>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</si>
  <si>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</si>
  <si>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</si>
  <si>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</si>
  <si>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</si>
  <si>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</si>
  <si>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</si>
  <si>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</si>
  <si>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</si>
  <si>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</si>
  <si>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</si>
  <si>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</si>
  <si>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</si>
  <si>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</si>
  <si>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</si>
  <si>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</si>
  <si>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</si>
  <si>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</si>
  <si>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</si>
  <si>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</si>
  <si>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</si>
  <si>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</si>
  <si>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</si>
  <si>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</si>
  <si>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</si>
  <si>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</si>
  <si>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</si>
  <si>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</si>
  <si>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</si>
  <si>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</si>
  <si>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</si>
  <si>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</si>
  <si>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</si>
  <si>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</si>
  <si>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</si>
  <si>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</si>
  <si>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</si>
  <si>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</si>
  <si>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</si>
  <si>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</si>
  <si>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</si>
  <si>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</si>
  <si>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</si>
  <si>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</si>
  <si>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</si>
  <si>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</si>
  <si>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</si>
  <si>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</si>
  <si>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</si>
  <si>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</si>
  <si>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</si>
  <si>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</si>
  <si>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</si>
  <si>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</si>
  <si>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</si>
  <si>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</si>
  <si>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</si>
  <si>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</si>
  <si>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</si>
  <si>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</si>
  <si>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</si>
  <si>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</si>
  <si>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</si>
  <si>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</si>
  <si>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</si>
  <si>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</si>
  <si>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</si>
  <si>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</si>
  <si>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</si>
  <si>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</si>
  <si>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</si>
  <si>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</si>
  <si>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</si>
  <si>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</si>
  <si>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</si>
  <si>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</si>
  <si>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</si>
  <si>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</si>
  <si>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</si>
  <si>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</si>
  <si>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</si>
  <si>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</si>
  <si>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</si>
  <si>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</si>
  <si>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</si>
  <si>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</si>
  <si>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</si>
  <si>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</si>
  <si>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</si>
  <si>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</si>
  <si>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</si>
  <si>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</si>
  <si>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</si>
  <si>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</si>
  <si>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</si>
  <si>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</si>
  <si>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</si>
  <si>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</si>
  <si>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</si>
  <si>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</si>
  <si>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</si>
  <si>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</si>
  <si>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</si>
  <si>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</si>
  <si>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</si>
  <si>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</si>
  <si>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</si>
  <si>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</si>
  <si>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</si>
  <si>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</si>
  <si>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</si>
  <si>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</si>
  <si>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</si>
  <si>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</si>
  <si>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</si>
  <si>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</si>
  <si>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</si>
  <si>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</si>
  <si>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</si>
  <si>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</si>
  <si>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</si>
  <si>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</si>
  <si>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</si>
  <si>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</si>
  <si>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</si>
  <si>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</si>
  <si>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</si>
  <si>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</si>
  <si>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</si>
  <si>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</si>
  <si>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</si>
  <si>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</si>
  <si>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</si>
  <si>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</si>
  <si>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</si>
  <si>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</si>
  <si>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</si>
  <si>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</si>
  <si>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</si>
  <si>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</si>
  <si>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</si>
  <si>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</si>
  <si>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</si>
  <si>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</si>
  <si>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</si>
  <si>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</si>
  <si>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</si>
  <si>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</si>
  <si>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</si>
  <si>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</si>
  <si>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</si>
  <si>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</si>
  <si>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</si>
  <si>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</si>
  <si>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</si>
  <si>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</si>
  <si>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</si>
  <si>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</si>
  <si>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</si>
  <si>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</si>
  <si>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</si>
  <si>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</si>
  <si>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</si>
  <si>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</si>
  <si>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</si>
  <si>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</si>
  <si>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</si>
  <si>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</si>
  <si>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</si>
  <si>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</si>
  <si>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</si>
  <si>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</si>
  <si>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</si>
  <si>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</si>
  <si>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</si>
  <si>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</si>
  <si>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</si>
  <si>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</si>
  <si>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</si>
  <si>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</si>
  <si>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</si>
  <si>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</si>
  <si>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</si>
  <si>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</si>
  <si>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</si>
  <si>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</si>
  <si>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</si>
  <si>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</si>
  <si>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</si>
  <si>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</si>
  <si>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</si>
  <si>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</si>
  <si>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</si>
  <si>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</si>
  <si>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</si>
  <si>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</si>
  <si>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</si>
  <si>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</si>
  <si>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</si>
  <si>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</si>
  <si>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</si>
  <si>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</si>
  <si>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</si>
  <si>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</si>
  <si>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</si>
  <si>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</si>
  <si>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</si>
  <si>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</si>
  <si>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</si>
  <si>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</si>
  <si>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</si>
  <si>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</si>
  <si>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</si>
  <si>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</si>
  <si>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</si>
  <si>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</si>
  <si>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</si>
  <si>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</si>
  <si>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</si>
  <si>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</si>
  <si>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</si>
  <si>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</si>
  <si>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</si>
  <si>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</si>
  <si>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</si>
  <si>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</si>
  <si>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</si>
  <si>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</si>
  <si>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</si>
  <si>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</si>
  <si>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</si>
  <si>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</si>
  <si>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</si>
  <si>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</si>
  <si>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</si>
  <si>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</si>
  <si>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</si>
  <si>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</si>
  <si>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</si>
  <si>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</si>
  <si>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</si>
  <si>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</si>
  <si>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</si>
  <si>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</si>
  <si>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</si>
  <si>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</si>
  <si>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</si>
  <si>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</si>
  <si>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</si>
  <si>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</si>
  <si>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</si>
  <si>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</si>
  <si>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</si>
  <si>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</si>
  <si>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</si>
  <si>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</si>
  <si>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</si>
  <si>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</si>
  <si>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</si>
  <si>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</si>
  <si>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</si>
  <si>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</si>
  <si>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</si>
  <si>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</si>
  <si>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</si>
  <si>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</si>
  <si>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</si>
  <si>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</si>
  <si>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</si>
  <si>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</si>
  <si>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</si>
  <si>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</si>
  <si>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</si>
  <si>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</si>
  <si>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</si>
  <si>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</si>
  <si>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</si>
  <si>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</si>
  <si>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</si>
  <si>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</si>
  <si>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</si>
  <si>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</si>
  <si>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</si>
  <si>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</si>
  <si>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</si>
  <si>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</si>
  <si>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</si>
  <si>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</si>
  <si>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</si>
  <si>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</si>
  <si>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</si>
  <si>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</si>
  <si>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</si>
  <si>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</si>
  <si>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</si>
  <si>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</si>
  <si>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</si>
  <si>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</si>
  <si>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</si>
  <si>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</si>
  <si>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</si>
  <si>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</si>
  <si>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</si>
  <si>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</si>
  <si>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</si>
  <si>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</si>
  <si>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</si>
  <si>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</si>
  <si>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</si>
  <si>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</si>
  <si>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</si>
  <si>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</si>
  <si>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</si>
  <si>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</si>
  <si>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</si>
  <si>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</si>
  <si>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</si>
  <si>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</si>
  <si>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</si>
  <si>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</si>
  <si>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</si>
  <si>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</si>
  <si>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</si>
  <si>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</si>
  <si>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</si>
  <si>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</si>
  <si>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</si>
  <si>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</si>
  <si>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</si>
  <si>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</si>
  <si>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</si>
  <si>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</si>
  <si>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</si>
  <si>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</si>
  <si>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</si>
  <si>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</si>
  <si>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</si>
  <si>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</si>
  <si>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</si>
  <si>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</si>
  <si>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</si>
  <si>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</si>
  <si>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</si>
  <si>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</si>
  <si>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</si>
  <si>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</si>
  <si>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</si>
  <si>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</si>
  <si>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</si>
  <si>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</si>
  <si>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</si>
  <si>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</si>
  <si>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</si>
  <si>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</si>
  <si>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</si>
  <si>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</si>
  <si>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</si>
  <si>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</si>
  <si>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</si>
  <si>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</si>
  <si>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</si>
  <si>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</si>
  <si>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</si>
  <si>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</si>
  <si>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</si>
  <si>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</si>
  <si>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</si>
  <si>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</si>
  <si>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</si>
  <si>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</si>
  <si>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</si>
  <si>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</si>
  <si>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</si>
  <si>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</si>
  <si>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</si>
  <si>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</si>
  <si>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</si>
  <si>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</si>
  <si>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</si>
  <si>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</si>
  <si>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</si>
  <si>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</si>
  <si>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</si>
  <si>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</si>
  <si>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</si>
  <si>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</si>
  <si>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</si>
  <si>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</si>
  <si>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</si>
  <si>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</si>
  <si>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</si>
  <si>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</si>
  <si>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</si>
  <si>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</si>
  <si>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</si>
  <si>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</si>
  <si>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</si>
  <si>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</si>
  <si>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</si>
  <si>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</si>
  <si>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</si>
  <si>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</si>
  <si>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</si>
  <si>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</si>
  <si>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</si>
  <si>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</si>
  <si>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</si>
  <si>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</si>
  <si>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</si>
  <si>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</si>
  <si>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</si>
  <si>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</si>
  <si>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</si>
  <si>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</si>
  <si>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</si>
  <si>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</si>
  <si>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</si>
  <si>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</si>
  <si>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</si>
  <si>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</si>
  <si>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</si>
  <si>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</si>
  <si>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</si>
  <si>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</si>
  <si>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</si>
  <si>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</si>
  <si>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</si>
  <si>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</si>
  <si>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</si>
  <si>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</si>
  <si>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</si>
  <si>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</si>
  <si>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</si>
  <si>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</si>
  <si>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</si>
  <si>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</si>
  <si>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</si>
  <si>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</si>
  <si>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</si>
  <si>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</si>
  <si>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</si>
  <si>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</si>
  <si>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</si>
  <si>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</si>
  <si>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</si>
  <si>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</si>
  <si>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</si>
  <si>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</si>
  <si>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</si>
  <si>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</si>
  <si>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</si>
  <si>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</si>
  <si>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</si>
  <si>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</si>
  <si>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</si>
  <si>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</si>
  <si>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</si>
  <si>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</si>
  <si>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</si>
  <si>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</si>
  <si>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</si>
  <si>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</si>
  <si>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</si>
  <si>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</si>
  <si>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</si>
  <si>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</si>
  <si>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</si>
  <si>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</si>
  <si>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</si>
  <si>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</si>
  <si>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</si>
  <si>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</si>
  <si>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</si>
  <si>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</si>
  <si>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</si>
  <si>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</si>
  <si>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</si>
  <si>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</si>
  <si>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</si>
  <si>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</si>
  <si>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</si>
  <si>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</si>
  <si>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</si>
  <si>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</si>
  <si>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</si>
  <si>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</si>
  <si>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</si>
  <si>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</si>
  <si>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</si>
  <si>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</si>
  <si>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</si>
  <si>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</si>
  <si>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</si>
  <si>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</si>
  <si>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</si>
  <si>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</si>
  <si>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</si>
  <si>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</si>
  <si>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</si>
  <si>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</si>
  <si>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</si>
  <si>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</si>
  <si>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</si>
  <si>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</si>
  <si>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</si>
  <si>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</si>
  <si>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</si>
  <si>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</si>
  <si>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</si>
  <si>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</si>
  <si>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</si>
  <si>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</si>
  <si>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</si>
  <si>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</si>
  <si>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</si>
  <si>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</si>
  <si>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</si>
  <si>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</si>
  <si>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</si>
  <si>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</si>
  <si>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</si>
  <si>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</si>
  <si>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</si>
  <si>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</si>
  <si>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</si>
  <si>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</si>
  <si>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</si>
  <si>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</si>
  <si>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</si>
  <si>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</si>
  <si>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</si>
  <si>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</si>
  <si>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</si>
  <si>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</si>
  <si>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</si>
  <si>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</si>
  <si>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</si>
  <si>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</si>
  <si>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</si>
  <si>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</si>
  <si>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</si>
  <si>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</si>
  <si>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</si>
  <si>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</si>
  <si>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</si>
  <si>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</si>
  <si>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</si>
  <si>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</si>
  <si>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</si>
  <si>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</si>
  <si>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</si>
  <si>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</si>
  <si>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</si>
  <si>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</si>
  <si>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</si>
  <si>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</si>
  <si>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</si>
  <si>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</si>
  <si>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</si>
  <si>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</si>
  <si>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</si>
  <si>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</si>
  <si>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</si>
  <si>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</si>
  <si>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</si>
  <si>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</si>
  <si>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</si>
  <si>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</si>
  <si>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</si>
  <si>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</si>
  <si>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</si>
  <si>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</si>
  <si>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</si>
  <si>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</si>
  <si>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</si>
  <si>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</si>
  <si>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</si>
  <si>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</si>
  <si>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</si>
  <si>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</si>
  <si>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</si>
  <si>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</si>
  <si>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</si>
  <si>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</si>
  <si>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</si>
  <si>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</si>
  <si>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</si>
  <si>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</si>
  <si>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</si>
  <si>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</si>
  <si>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</si>
  <si>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</si>
  <si>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</si>
  <si>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</si>
  <si>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</si>
  <si>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</si>
  <si>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</si>
  <si>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</si>
  <si>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</si>
  <si>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</si>
  <si>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</si>
  <si>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</si>
  <si>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</si>
  <si>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</si>
  <si>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</si>
  <si>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</si>
  <si>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</si>
  <si>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</si>
  <si>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</si>
  <si>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</si>
  <si>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</si>
  <si>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</si>
  <si>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</si>
  <si>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</si>
  <si>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</si>
  <si>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</si>
  <si>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</si>
  <si>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</si>
  <si>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</si>
  <si>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</si>
  <si>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</si>
  <si>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</si>
  <si>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</si>
  <si>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</si>
  <si>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</si>
  <si>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</si>
  <si>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</si>
  <si>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</si>
  <si>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</si>
  <si>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</si>
  <si>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</si>
  <si>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</si>
  <si>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</si>
  <si>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</si>
  <si>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</si>
  <si>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</si>
  <si>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</si>
  <si>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</si>
  <si>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</si>
  <si>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</si>
  <si>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</si>
  <si>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</si>
  <si>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</si>
  <si>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</si>
  <si>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</si>
  <si>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</si>
  <si>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</si>
  <si>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</si>
  <si>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</si>
  <si>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</si>
  <si>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</si>
  <si>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</si>
  <si>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</si>
  <si>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</si>
  <si>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</si>
  <si>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</si>
  <si>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</si>
  <si>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</si>
  <si>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</si>
  <si>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</si>
  <si>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</si>
  <si>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</si>
  <si>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</si>
  <si>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</si>
  <si>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</si>
  <si>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</si>
  <si>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</si>
  <si>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</si>
  <si>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</si>
  <si>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</si>
  <si>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</si>
  <si>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</si>
  <si>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</si>
  <si>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</si>
  <si>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</si>
  <si>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</si>
  <si>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</si>
  <si>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</si>
  <si>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</si>
  <si>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</si>
  <si>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</si>
  <si>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</si>
  <si>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</si>
  <si>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</si>
  <si>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</si>
  <si>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</si>
  <si>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</si>
  <si>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</si>
  <si>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</si>
  <si>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</si>
  <si>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</si>
  <si>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</si>
  <si>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</si>
  <si>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</si>
  <si>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</si>
  <si>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</si>
  <si>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</si>
  <si>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</si>
  <si>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</si>
  <si>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</si>
  <si>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</si>
  <si>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</si>
  <si>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</si>
  <si>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</si>
  <si>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</si>
  <si>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</si>
  <si>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</si>
  <si>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</si>
  <si>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</si>
  <si>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</si>
  <si>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</si>
  <si>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</si>
  <si>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</si>
  <si>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</si>
  <si>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</si>
  <si>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</si>
  <si>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</si>
  <si>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</si>
  <si>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</si>
  <si>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</si>
  <si>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</si>
  <si>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</si>
  <si>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</si>
  <si>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</si>
  <si>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</si>
  <si>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</si>
  <si>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</si>
  <si>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</si>
  <si>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</si>
  <si>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</si>
  <si>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</si>
  <si>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</si>
  <si>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</si>
  <si>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</si>
  <si>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</si>
  <si>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</si>
  <si>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</si>
  <si>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</si>
  <si>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</si>
  <si>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</si>
  <si>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</si>
  <si>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</si>
  <si>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</si>
  <si>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</si>
  <si>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</si>
  <si>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</si>
  <si>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</si>
  <si>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</si>
  <si>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</si>
  <si>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</si>
  <si>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</si>
  <si>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</si>
  <si>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</si>
  <si>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</si>
  <si>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</si>
  <si>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</si>
  <si>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</si>
  <si>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</si>
  <si>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</si>
  <si>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</si>
  <si>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</si>
  <si>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</si>
  <si>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</si>
  <si>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</si>
  <si>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</si>
  <si>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</si>
  <si>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</si>
  <si>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</si>
  <si>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</si>
  <si>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</si>
  <si>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</si>
  <si>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</si>
  <si>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</si>
  <si>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</si>
  <si>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</si>
  <si>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</si>
  <si>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</si>
  <si>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</si>
  <si>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</si>
  <si>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</si>
  <si>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</si>
  <si>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</si>
  <si>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</si>
  <si>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</si>
  <si>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</si>
  <si>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</si>
  <si>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</si>
  <si>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</si>
  <si>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</si>
  <si>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</si>
  <si>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</si>
  <si>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</si>
  <si>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</si>
  <si>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</si>
  <si>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</si>
  <si>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</si>
  <si>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</si>
  <si>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</si>
  <si>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</si>
  <si>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</si>
  <si>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</si>
  <si>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</si>
  <si>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</si>
  <si>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</si>
  <si>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</si>
  <si>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</si>
  <si>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</si>
  <si>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</si>
  <si>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</si>
  <si>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</si>
  <si>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</si>
  <si>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</si>
  <si>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</si>
  <si>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</si>
  <si>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</si>
  <si>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</si>
  <si>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</si>
  <si>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</si>
  <si>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</si>
  <si>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</si>
  <si>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</si>
  <si>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</si>
  <si>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</si>
  <si>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</si>
  <si>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</si>
  <si>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</si>
  <si>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</si>
  <si>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</si>
  <si>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</si>
  <si>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</si>
  <si>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</si>
  <si>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</si>
  <si>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</si>
  <si>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</si>
  <si>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</si>
  <si>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</si>
  <si>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</si>
  <si>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</si>
  <si>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</si>
  <si>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</si>
  <si>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</si>
  <si>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</si>
  <si>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</si>
  <si>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</si>
  <si>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</si>
  <si>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</si>
  <si>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</si>
  <si>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</si>
  <si>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</si>
  <si>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</si>
  <si>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</si>
  <si>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</si>
  <si>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</si>
  <si>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</si>
  <si>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</si>
  <si>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</si>
  <si>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</si>
  <si>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</si>
  <si>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</si>
  <si>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</si>
  <si>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</si>
  <si>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</si>
  <si>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</si>
  <si>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</si>
  <si>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</si>
  <si>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</si>
  <si>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</si>
  <si>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</si>
  <si>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</si>
  <si>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</si>
  <si>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</si>
  <si>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</si>
  <si>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</si>
  <si>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</si>
  <si>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</si>
  <si>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</si>
  <si>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</si>
  <si>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</si>
  <si>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</si>
  <si>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</si>
  <si>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</si>
  <si>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</si>
  <si>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</si>
  <si>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</si>
  <si>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</si>
  <si>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</si>
  <si>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</si>
  <si>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</si>
  <si>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</si>
  <si>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</si>
  <si>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</si>
  <si>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</si>
  <si>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</si>
  <si>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</si>
  <si>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</si>
  <si>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</si>
  <si>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</si>
  <si>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</si>
  <si>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</si>
  <si>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</si>
  <si>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</si>
  <si>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</si>
  <si>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</si>
  <si>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</si>
  <si>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</si>
  <si>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</si>
  <si>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</si>
  <si>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</si>
  <si>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</si>
  <si>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</si>
  <si>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</si>
  <si>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</si>
  <si>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</si>
  <si>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</si>
  <si>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</si>
  <si>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</si>
  <si>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</si>
  <si>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</si>
  <si>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</si>
  <si>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</si>
  <si>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</si>
  <si>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</si>
  <si>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</si>
  <si>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</si>
  <si>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</si>
  <si>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</si>
  <si>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</si>
  <si>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</si>
  <si>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</si>
  <si>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</si>
  <si>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</si>
  <si>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</si>
  <si>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</si>
  <si>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</si>
  <si>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</si>
  <si>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</si>
  <si>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</si>
  <si>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</si>
  <si>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</si>
  <si>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</si>
  <si>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</si>
  <si>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</si>
  <si>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</si>
  <si>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</si>
  <si>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</si>
  <si>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</si>
  <si>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</si>
  <si>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</si>
  <si>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</si>
  <si>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</si>
  <si>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</si>
  <si>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</si>
  <si>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</si>
  <si>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</si>
  <si>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</si>
  <si>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</si>
  <si>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</si>
  <si>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</si>
  <si>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</si>
  <si>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</si>
  <si>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</si>
  <si>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</si>
  <si>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</si>
  <si>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</si>
  <si>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</si>
  <si>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</si>
  <si>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</si>
  <si>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</si>
  <si>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</si>
  <si>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</si>
  <si>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</si>
  <si>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</si>
  <si>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</si>
  <si>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</si>
  <si>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</si>
  <si>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</si>
  <si>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</si>
  <si>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</si>
  <si>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</si>
  <si>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</si>
  <si>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</si>
  <si>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</si>
  <si>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</si>
  <si>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</si>
  <si>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</si>
  <si>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</si>
  <si>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</si>
  <si>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</si>
  <si>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</si>
  <si>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</si>
  <si>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</si>
  <si>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</si>
  <si>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</si>
  <si>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</si>
  <si>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</si>
  <si>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</si>
  <si>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</si>
  <si>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</si>
  <si>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</si>
  <si>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</si>
  <si>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</si>
  <si>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</si>
  <si>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</si>
  <si>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</si>
  <si>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</si>
  <si>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</si>
  <si>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</si>
  <si>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</si>
  <si>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</si>
  <si>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</si>
  <si>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</si>
  <si>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</si>
  <si>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</si>
  <si>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</si>
  <si>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</si>
  <si>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</si>
  <si>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</si>
  <si>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</si>
  <si>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</si>
  <si>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</si>
  <si>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</si>
  <si>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</si>
  <si>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</si>
  <si>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</si>
  <si>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</si>
  <si>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</si>
  <si>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</si>
  <si>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</si>
  <si>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</si>
  <si>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</si>
  <si>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</si>
  <si>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</si>
  <si>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</si>
  <si>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</si>
  <si>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</si>
  <si>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</si>
  <si>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</si>
  <si>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</si>
  <si>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</si>
  <si>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</si>
  <si>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</si>
  <si>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</si>
  <si>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</si>
  <si>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</si>
  <si>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</si>
  <si>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</si>
  <si>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</si>
  <si>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</si>
  <si>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</si>
  <si>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</si>
  <si>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</si>
  <si>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</si>
  <si>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</si>
  <si>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</si>
  <si>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</si>
  <si>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</si>
  <si>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</si>
  <si>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</si>
  <si>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</si>
  <si>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</si>
  <si>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</si>
  <si>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</si>
  <si>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</si>
  <si>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</si>
  <si>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</si>
  <si>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</si>
  <si>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</si>
  <si>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</si>
  <si>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</si>
  <si>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</si>
  <si>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</si>
  <si>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</si>
  <si>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</si>
  <si>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</si>
  <si>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</si>
  <si>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</si>
  <si>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</si>
  <si>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</si>
  <si>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</si>
  <si>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</si>
  <si>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</si>
  <si>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</si>
  <si>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</si>
  <si>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</si>
  <si>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</si>
  <si>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</si>
  <si>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</si>
  <si>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</si>
  <si>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</si>
  <si>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</si>
  <si>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</si>
  <si>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</si>
  <si>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</si>
  <si>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</si>
  <si>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</si>
  <si>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</si>
  <si>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</si>
  <si>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</si>
  <si>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</si>
  <si>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</si>
  <si>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</si>
  <si>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</si>
  <si>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</si>
  <si>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</si>
  <si>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</si>
  <si>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</si>
  <si>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</si>
  <si>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</si>
  <si>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</si>
  <si>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</si>
  <si>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</si>
  <si>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</si>
  <si>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</si>
  <si>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</si>
  <si>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</si>
  <si>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</si>
  <si>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</si>
  <si>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</si>
  <si>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</si>
  <si>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</si>
  <si>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</si>
  <si>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</si>
  <si>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</si>
  <si>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</si>
  <si>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</si>
  <si>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</si>
  <si>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</si>
  <si>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</si>
  <si>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</si>
  <si>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</si>
  <si>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</si>
  <si>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</si>
  <si>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</si>
  <si>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</si>
  <si>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</si>
  <si>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</si>
  <si>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</si>
  <si>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</si>
  <si>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</si>
  <si>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</si>
  <si>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</si>
  <si>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</si>
  <si>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</si>
  <si>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</si>
  <si>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</si>
  <si>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</si>
  <si>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</si>
  <si>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</si>
  <si>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</si>
  <si>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</si>
  <si>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</si>
  <si>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</si>
  <si>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</si>
  <si>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</si>
  <si>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</si>
  <si>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</si>
  <si>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</si>
  <si>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</si>
  <si>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</si>
  <si>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</si>
  <si>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</si>
  <si>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</si>
  <si>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</si>
  <si>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</si>
  <si>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</si>
  <si>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</si>
  <si>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</si>
  <si>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</si>
  <si>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</si>
  <si>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</si>
  <si>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</si>
  <si>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</si>
  <si>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</si>
  <si>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</si>
  <si>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</si>
  <si>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</si>
  <si>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</si>
  <si>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</si>
  <si>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</si>
  <si>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</si>
  <si>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</si>
  <si>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</si>
  <si>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</si>
  <si>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</si>
  <si>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</si>
  <si>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</si>
  <si>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</si>
  <si>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</si>
  <si>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</si>
  <si>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</si>
  <si>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</si>
  <si>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</si>
  <si>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</si>
  <si>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</si>
  <si>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</si>
  <si>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</si>
  <si>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</si>
  <si>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</si>
  <si>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</si>
  <si>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</si>
  <si>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</si>
  <si>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</si>
  <si>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</si>
  <si>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</si>
  <si>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</si>
  <si>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</si>
  <si>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</si>
  <si>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</si>
  <si>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</si>
  <si>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</si>
  <si>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</si>
  <si>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</si>
  <si>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</si>
  <si>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</si>
  <si>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</si>
  <si>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</si>
  <si>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</si>
  <si>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</si>
  <si>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</si>
  <si>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</si>
  <si>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</si>
  <si>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</si>
  <si>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</si>
  <si>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</si>
  <si>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</si>
  <si>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</si>
  <si>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</si>
  <si>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</si>
  <si>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</si>
  <si>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</si>
  <si>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</si>
  <si>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</si>
  <si>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</si>
  <si>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</si>
  <si>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</si>
  <si>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</si>
  <si>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</si>
  <si>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</si>
  <si>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</si>
  <si>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</si>
  <si>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</si>
  <si>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</si>
  <si>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</si>
  <si>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</si>
  <si>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</si>
  <si>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</si>
  <si>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</si>
  <si>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</si>
  <si>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</si>
  <si>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</si>
  <si>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</si>
  <si>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</si>
  <si>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</si>
  <si>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</si>
  <si>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</si>
  <si>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</si>
  <si>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</si>
  <si>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</si>
  <si>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</si>
  <si>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</si>
  <si>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</si>
  <si>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</si>
  <si>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</si>
  <si>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</si>
  <si>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</si>
  <si>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</si>
  <si>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</si>
  <si>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</si>
  <si>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</si>
  <si>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</si>
  <si>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</si>
  <si>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</si>
  <si>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</si>
  <si>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</si>
  <si>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</si>
  <si>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</si>
  <si>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</si>
  <si>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</si>
  <si>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</si>
  <si>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</si>
  <si>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</si>
  <si>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</si>
  <si>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</si>
  <si>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</si>
  <si>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</si>
  <si>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</si>
  <si>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</si>
  <si>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</si>
  <si>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</si>
  <si>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</si>
  <si>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</si>
  <si>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</si>
  <si>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</si>
  <si>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</si>
  <si>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</si>
  <si>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</si>
  <si>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</si>
  <si>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</si>
  <si>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</si>
  <si>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</si>
  <si>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</si>
  <si>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</si>
  <si>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</si>
  <si>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</si>
  <si>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</si>
  <si>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</si>
  <si>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</si>
  <si>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</si>
  <si>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</si>
  <si>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</si>
  <si>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</si>
  <si>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</si>
  <si>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</si>
  <si>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</si>
  <si>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</si>
  <si>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</si>
  <si>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</si>
  <si>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</si>
  <si>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</si>
  <si>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</si>
  <si>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</si>
  <si>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</si>
  <si>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</si>
  <si>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</si>
  <si>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</si>
  <si>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</si>
  <si>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</si>
  <si>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</si>
  <si>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</si>
  <si>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</si>
  <si>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</si>
  <si>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</si>
  <si>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</si>
  <si>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</si>
  <si>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</si>
  <si>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</si>
  <si>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</si>
  <si>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</si>
  <si>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</si>
  <si>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</si>
  <si>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</si>
  <si>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</si>
  <si>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</si>
  <si>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</si>
  <si>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</si>
  <si>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</si>
  <si>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</si>
  <si>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</si>
  <si>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</si>
  <si>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</si>
  <si>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</si>
  <si>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</si>
  <si>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</si>
  <si>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</si>
  <si>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</si>
  <si>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</si>
  <si>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</si>
  <si>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</si>
  <si>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</si>
  <si>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</si>
  <si>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</si>
  <si>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</si>
  <si>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</si>
  <si>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</si>
  <si>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</si>
  <si>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</si>
  <si>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</si>
  <si>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</si>
  <si>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</si>
  <si>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</si>
  <si>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</si>
  <si>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</si>
  <si>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</si>
  <si>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</si>
  <si>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</si>
  <si>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</si>
  <si>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</si>
  <si>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</si>
  <si>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</si>
  <si>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</si>
  <si>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</si>
  <si>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</si>
  <si>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</si>
  <si>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</si>
  <si>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</si>
  <si>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</si>
  <si>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</si>
  <si>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</si>
  <si>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</si>
  <si>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</si>
  <si>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</si>
  <si>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</si>
  <si>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</si>
  <si>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</si>
  <si>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</si>
  <si>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</si>
  <si>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</si>
  <si>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</si>
  <si>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</si>
  <si>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</si>
  <si>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</si>
  <si>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</si>
  <si>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</si>
  <si>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</si>
  <si>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</si>
  <si>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</si>
  <si>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</si>
  <si>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</si>
  <si>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</si>
  <si>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</si>
  <si>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</si>
  <si>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</si>
  <si>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</si>
  <si>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</si>
  <si>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</si>
  <si>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</si>
  <si>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</si>
  <si>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</si>
  <si>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</si>
  <si>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</si>
  <si>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</si>
  <si>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</si>
  <si>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</si>
  <si>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</si>
  <si>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</si>
  <si>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</si>
  <si>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</si>
  <si>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</si>
  <si>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</si>
  <si>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</si>
  <si>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</si>
  <si>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</si>
  <si>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</si>
  <si>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</si>
  <si>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</si>
  <si>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</si>
  <si>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</si>
  <si>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</si>
  <si>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</si>
  <si>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</si>
  <si>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</si>
  <si>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</si>
  <si>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</si>
  <si>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</si>
  <si>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</si>
  <si>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</si>
  <si>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</si>
  <si>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</si>
  <si>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</si>
  <si>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</si>
  <si>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</si>
  <si>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</si>
  <si>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</si>
  <si>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</si>
  <si>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</si>
  <si>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</si>
  <si>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</si>
  <si>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</si>
  <si>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</si>
  <si>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</si>
  <si>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</si>
  <si>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</si>
  <si>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</si>
  <si>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</si>
  <si>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</si>
  <si>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</si>
  <si>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</si>
  <si>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</si>
  <si>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</si>
  <si>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</si>
  <si>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</si>
  <si>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</si>
  <si>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</si>
  <si>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</si>
  <si>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</si>
  <si>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</si>
  <si>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</si>
  <si>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</si>
  <si>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</si>
  <si>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</si>
  <si>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</si>
  <si>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</si>
  <si>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</si>
  <si>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</si>
  <si>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</si>
  <si>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</si>
  <si>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</si>
  <si>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</si>
  <si>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</si>
  <si>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</si>
  <si>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</si>
  <si>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</si>
  <si>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</si>
  <si>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</si>
  <si>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</si>
  <si>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</si>
  <si>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</si>
  <si>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</si>
  <si>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</si>
  <si>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</si>
  <si>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</si>
  <si>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</si>
  <si>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</si>
  <si>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</si>
  <si>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</si>
  <si>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</si>
  <si>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</si>
  <si>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</si>
  <si>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</si>
  <si>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</si>
  <si>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</si>
  <si>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</si>
  <si>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</si>
  <si>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</si>
  <si>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</si>
  <si>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</si>
  <si>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</si>
  <si>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</si>
  <si>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</si>
  <si>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</si>
  <si>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</si>
  <si>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</si>
  <si>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</si>
  <si>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</si>
  <si>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</si>
  <si>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</si>
  <si>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</si>
  <si>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</si>
  <si>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</si>
  <si>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</si>
  <si>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</si>
  <si>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</si>
  <si>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</si>
  <si>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</si>
  <si>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</si>
  <si>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</si>
  <si>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</si>
  <si>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</si>
  <si>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</si>
  <si>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</si>
  <si>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</si>
  <si>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</si>
  <si>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</si>
  <si>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</si>
  <si>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</si>
  <si>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</si>
  <si>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</si>
  <si>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</si>
  <si>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</si>
  <si>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</si>
  <si>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</si>
  <si>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</si>
  <si>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</si>
  <si>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</si>
  <si>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</si>
  <si>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</si>
  <si>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</si>
  <si>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</si>
  <si>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</si>
  <si>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</si>
  <si>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</si>
  <si>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</si>
  <si>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</si>
  <si>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</si>
  <si>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</si>
  <si>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</si>
  <si>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</si>
  <si>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</si>
  <si>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</si>
  <si>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</si>
  <si>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</si>
  <si>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</si>
  <si>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</si>
  <si>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</si>
  <si>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</si>
  <si>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</si>
  <si>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</si>
  <si>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</si>
  <si>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</si>
  <si>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</si>
  <si>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</si>
  <si>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</si>
  <si>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</si>
  <si>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</si>
  <si>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</si>
  <si>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</si>
  <si>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</si>
  <si>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</si>
  <si>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</si>
  <si>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</si>
  <si>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</si>
  <si>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</si>
  <si>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</si>
  <si>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</si>
  <si>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</si>
  <si>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</si>
  <si>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</si>
  <si>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</si>
  <si>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</si>
  <si>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</si>
  <si>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</si>
  <si>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</si>
  <si>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</si>
  <si>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</si>
  <si>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</si>
  <si>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</si>
  <si>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</si>
  <si>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</si>
  <si>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</si>
  <si>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</si>
  <si>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</si>
  <si>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</si>
  <si>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</si>
  <si>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</si>
  <si>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</si>
  <si>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</si>
  <si>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</si>
  <si>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</si>
  <si>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</si>
  <si>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</si>
  <si>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</si>
  <si>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</si>
  <si>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</si>
  <si>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</si>
  <si>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</si>
  <si>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</si>
  <si>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</si>
  <si>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</si>
  <si>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</si>
  <si>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</si>
  <si>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</si>
  <si>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</si>
  <si>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</si>
  <si>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</si>
  <si>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</si>
  <si>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</si>
  <si>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</si>
  <si>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</si>
  <si>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</si>
  <si>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</si>
  <si>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</si>
  <si>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</si>
  <si>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</si>
  <si>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</si>
  <si>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</si>
  <si>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</si>
  <si>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</si>
  <si>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</si>
  <si>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</si>
  <si>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</si>
  <si>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</si>
  <si>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</si>
  <si>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</si>
  <si>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</si>
  <si>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</si>
  <si>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</si>
  <si>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</si>
  <si>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</si>
  <si>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</si>
  <si>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</si>
  <si>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</si>
  <si>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</si>
  <si>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</si>
  <si>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</si>
  <si>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</si>
  <si>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</si>
  <si>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</si>
  <si>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</si>
  <si>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</si>
  <si>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</si>
  <si>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</si>
  <si>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</si>
  <si>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</si>
  <si>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</si>
  <si>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</si>
  <si>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</si>
  <si>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</si>
  <si>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</si>
  <si>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</si>
  <si>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</si>
  <si>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</si>
  <si>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</si>
  <si>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</si>
  <si>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</si>
  <si>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</si>
  <si>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</si>
  <si>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</si>
  <si>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</si>
  <si>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</si>
  <si>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</si>
  <si>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</si>
  <si>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</si>
  <si>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</si>
  <si>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</si>
  <si>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</si>
  <si>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</si>
  <si>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</si>
  <si>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</si>
  <si>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</si>
  <si>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</si>
  <si>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</si>
  <si>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</si>
  <si>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</si>
  <si>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</si>
  <si>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</si>
  <si>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</si>
  <si>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</si>
  <si>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</si>
  <si>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</si>
  <si>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</si>
  <si>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</si>
  <si>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</si>
  <si>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</si>
  <si>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</si>
  <si>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</si>
  <si>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</si>
  <si>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</si>
  <si>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</si>
  <si>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</si>
  <si>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</si>
  <si>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</si>
  <si>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</si>
  <si>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</si>
  <si>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</si>
  <si>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</si>
  <si>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</si>
  <si>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</si>
  <si>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</si>
  <si>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</si>
  <si>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</si>
  <si>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</si>
  <si>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</si>
  <si>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</si>
  <si>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</si>
  <si>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</si>
  <si>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</si>
  <si>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</si>
  <si>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</si>
  <si>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</si>
  <si>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</si>
  <si>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</si>
  <si>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</si>
  <si>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</si>
  <si>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</si>
  <si>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</si>
  <si>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</si>
  <si>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</si>
  <si>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</si>
  <si>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</si>
  <si>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</si>
  <si>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</si>
  <si>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</si>
  <si>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</si>
  <si>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</si>
  <si>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</si>
  <si>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</si>
  <si>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</si>
  <si>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</si>
  <si>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</si>
  <si>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</si>
  <si>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</si>
  <si>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</si>
  <si>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</si>
  <si>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</si>
  <si>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</si>
  <si>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</si>
  <si>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</si>
  <si>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</si>
  <si>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</si>
  <si>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</si>
  <si>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</si>
  <si>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</si>
  <si>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</si>
  <si>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</si>
  <si>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</si>
  <si>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</si>
  <si>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</si>
  <si>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</si>
  <si>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</si>
  <si>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</si>
  <si>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</si>
  <si>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</si>
  <si>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</si>
  <si>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</si>
  <si>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</si>
  <si>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</si>
  <si>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</si>
  <si>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</si>
  <si>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</si>
  <si>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</si>
  <si>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</si>
  <si>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</si>
  <si>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</si>
  <si>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</si>
  <si>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</si>
  <si>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</si>
  <si>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</si>
  <si>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</si>
  <si>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</si>
  <si>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</si>
  <si>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</si>
  <si>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</si>
  <si>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</si>
  <si>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</si>
  <si>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</si>
  <si>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</si>
  <si>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</si>
  <si>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</si>
  <si>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</si>
  <si>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</si>
  <si>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</si>
  <si>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</si>
  <si>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</si>
  <si>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</si>
  <si>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</si>
  <si>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</si>
  <si>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</si>
  <si>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</si>
  <si>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</si>
  <si>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</si>
  <si>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</si>
  <si>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</si>
  <si>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</si>
  <si>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</si>
  <si>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</si>
  <si>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</si>
  <si>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</si>
  <si>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</si>
  <si>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</si>
  <si>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</si>
  <si>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</si>
  <si>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</si>
  <si>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</si>
  <si>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</si>
  <si>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</si>
  <si>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</si>
  <si>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</si>
  <si>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</si>
  <si>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</si>
  <si>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</si>
  <si>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</si>
  <si>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</si>
  <si>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</si>
  <si>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</si>
  <si>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</si>
  <si>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</si>
  <si>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</si>
  <si>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</si>
  <si>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</si>
  <si>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</si>
  <si>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</si>
  <si>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</si>
  <si>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</si>
  <si>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</si>
  <si>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</si>
  <si>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</si>
  <si>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</si>
  <si>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</si>
  <si>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</si>
  <si>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</si>
  <si>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</si>
  <si>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</si>
  <si>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</si>
  <si>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</si>
  <si>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</si>
  <si>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</si>
  <si>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</si>
  <si>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</si>
  <si>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</si>
  <si>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</si>
  <si>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</si>
  <si>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</si>
  <si>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</si>
  <si>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</si>
  <si>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</si>
  <si>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</si>
  <si>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</si>
  <si>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</si>
  <si>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</si>
  <si>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</si>
  <si>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</si>
  <si>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</si>
  <si>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</si>
  <si>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</si>
  <si>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</si>
  <si>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</si>
  <si>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</si>
  <si>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</si>
  <si>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</si>
  <si>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</si>
  <si>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</si>
  <si>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</si>
  <si>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</si>
  <si>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</si>
  <si>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</si>
  <si>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</si>
  <si>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</si>
  <si>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</si>
  <si>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</si>
  <si>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</si>
  <si>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</si>
  <si>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</si>
  <si>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</si>
  <si>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</si>
  <si>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</si>
  <si>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</si>
  <si>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</si>
  <si>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</si>
  <si>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</si>
  <si>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</si>
  <si>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</si>
  <si>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</si>
  <si>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</si>
  <si>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</si>
  <si>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</si>
  <si>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</si>
  <si>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</si>
  <si>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</si>
  <si>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</si>
  <si>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</si>
  <si>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</si>
  <si>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</si>
  <si>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</si>
  <si>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</si>
  <si>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</si>
  <si>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</si>
  <si>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</si>
  <si>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</si>
  <si>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</si>
  <si>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</si>
  <si>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</si>
  <si>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</si>
  <si>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</si>
  <si>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</si>
  <si>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</si>
  <si>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</si>
  <si>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</si>
  <si>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</si>
  <si>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</si>
  <si>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</si>
  <si>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</si>
  <si>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</si>
  <si>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</si>
  <si>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</si>
  <si>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</si>
  <si>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</si>
  <si>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</si>
  <si>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</si>
  <si>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</si>
  <si>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</si>
  <si>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</si>
  <si>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</si>
  <si>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</si>
  <si>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</si>
  <si>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</si>
  <si>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</si>
  <si>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</si>
  <si>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</si>
  <si>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</si>
  <si>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</si>
  <si>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</si>
  <si>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</si>
  <si>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</si>
  <si>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</si>
  <si>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</si>
  <si>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</si>
  <si>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</si>
  <si>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</si>
  <si>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</si>
  <si>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</si>
  <si>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</si>
  <si>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</si>
  <si>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</si>
  <si>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</si>
  <si>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</si>
  <si>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</si>
  <si>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</si>
  <si>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</si>
  <si>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</si>
  <si>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</si>
  <si>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</si>
  <si>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</si>
  <si>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</si>
  <si>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</si>
  <si>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</si>
  <si>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</si>
  <si>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</si>
  <si>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</si>
  <si>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</si>
  <si>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</si>
  <si>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</si>
  <si>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</si>
  <si>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</si>
  <si>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</si>
  <si>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</si>
  <si>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</si>
  <si>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</si>
  <si>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</si>
  <si>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</si>
  <si>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</si>
  <si>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</si>
  <si>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</si>
  <si>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</si>
  <si>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</si>
  <si>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</si>
  <si>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</si>
  <si>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</si>
  <si>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</si>
  <si>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</si>
  <si>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</si>
  <si>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</si>
  <si>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</si>
  <si>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</si>
  <si>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</si>
  <si>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</si>
  <si>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</si>
  <si>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</si>
  <si>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</si>
  <si>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</si>
  <si>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</si>
  <si>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</si>
  <si>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</si>
  <si>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</si>
  <si>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</si>
  <si>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</si>
  <si>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</si>
  <si>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</si>
  <si>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</si>
  <si>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</si>
  <si>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</si>
  <si>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</si>
  <si>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</si>
  <si>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</si>
  <si>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</si>
  <si>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</si>
  <si>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</si>
  <si>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</si>
  <si>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</si>
  <si>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</si>
  <si>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</si>
  <si>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</si>
  <si>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</si>
  <si>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</si>
  <si>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</si>
  <si>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</si>
  <si>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</si>
  <si>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</si>
  <si>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</si>
  <si>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</si>
  <si>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</si>
  <si>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</si>
  <si>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</si>
  <si>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</si>
  <si>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</si>
  <si>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</si>
  <si>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</si>
  <si>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</si>
  <si>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</si>
  <si>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</si>
  <si>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</si>
  <si>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</si>
  <si>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</si>
  <si>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</si>
  <si>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</si>
  <si>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</si>
  <si>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</si>
  <si>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</si>
  <si>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</si>
  <si>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</si>
  <si>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</si>
  <si>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</si>
  <si>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</si>
  <si>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</si>
  <si>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</si>
  <si>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</si>
  <si>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</si>
  <si>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</si>
  <si>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</si>
  <si>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</si>
  <si>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</si>
  <si>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</si>
  <si>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</si>
  <si>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</si>
  <si>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</si>
  <si>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</si>
  <si>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</si>
  <si>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</si>
  <si>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</si>
  <si>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</si>
  <si>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</si>
  <si>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</si>
  <si>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</si>
  <si>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</si>
  <si>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</si>
  <si>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</si>
  <si>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</si>
  <si>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</si>
  <si>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</si>
  <si>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</si>
  <si>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</si>
  <si>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</si>
  <si>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</si>
  <si>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</si>
  <si>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</si>
  <si>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</si>
  <si>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</si>
  <si>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</si>
  <si>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</si>
  <si>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</si>
  <si>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</si>
  <si>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</si>
  <si>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</si>
  <si>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</si>
  <si>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</si>
  <si>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</si>
  <si>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</si>
  <si>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</si>
  <si>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</si>
  <si>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</si>
  <si>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</si>
  <si>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</si>
  <si>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</si>
  <si>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</si>
  <si>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</si>
  <si>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</si>
  <si>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</si>
  <si>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</si>
  <si>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</si>
  <si>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</si>
  <si>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</si>
  <si>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</si>
  <si>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</si>
  <si>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</si>
  <si>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</si>
  <si>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</si>
  <si>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</si>
  <si>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</si>
  <si>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</si>
  <si>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</si>
  <si>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</si>
  <si>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</si>
  <si>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</si>
  <si>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</si>
  <si>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</si>
  <si>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</si>
  <si>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</si>
  <si>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</si>
  <si>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</si>
  <si>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</si>
  <si>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</si>
  <si>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</si>
  <si>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</si>
  <si>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</si>
  <si>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</si>
  <si>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</si>
  <si>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</si>
  <si>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</si>
  <si>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</si>
  <si>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</si>
  <si>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</si>
  <si>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</si>
  <si>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</si>
  <si>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</si>
  <si>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</si>
  <si>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</si>
  <si>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</si>
  <si>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</si>
  <si>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</si>
  <si>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</si>
  <si>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</si>
  <si>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</si>
  <si>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</si>
  <si>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</si>
  <si>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</si>
  <si>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</si>
  <si>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</si>
  <si>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</si>
  <si>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</si>
  <si>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</si>
  <si>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</si>
  <si>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</si>
  <si>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</si>
  <si>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</si>
  <si>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</si>
  <si>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</si>
  <si>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</si>
  <si>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</si>
  <si>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</si>
  <si>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</si>
  <si>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</si>
  <si>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</si>
  <si>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</si>
  <si>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</si>
  <si>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</si>
  <si>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</si>
  <si>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</si>
  <si>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</si>
  <si>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</si>
  <si>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</si>
  <si>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</si>
  <si>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</si>
  <si>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</si>
  <si>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</si>
  <si>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</si>
  <si>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</si>
  <si>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</si>
  <si>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</si>
  <si>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</si>
  <si>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</si>
  <si>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</si>
  <si>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</si>
  <si>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</si>
  <si>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</si>
  <si>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</si>
  <si>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</si>
  <si>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</si>
  <si>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</si>
  <si>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</si>
  <si>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</si>
  <si>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</si>
  <si>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</si>
  <si>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</si>
  <si>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</si>
  <si>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</si>
  <si>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</si>
  <si>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</si>
  <si>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</si>
  <si>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</si>
  <si>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</si>
  <si>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</si>
  <si>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</si>
  <si>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</si>
  <si>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</si>
  <si>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</si>
  <si>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</si>
  <si>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</si>
  <si>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</si>
  <si>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</si>
  <si>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</si>
  <si>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</si>
  <si>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</si>
  <si>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</si>
  <si>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</si>
  <si>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</si>
  <si>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</si>
  <si>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</si>
  <si>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</si>
  <si>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</si>
  <si>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</si>
  <si>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</si>
  <si>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</si>
  <si>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</si>
  <si>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</si>
  <si>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</si>
  <si>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</si>
  <si>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</si>
  <si>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</si>
  <si>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</si>
  <si>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</si>
  <si>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</si>
  <si>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</si>
  <si>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</si>
  <si>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</si>
  <si>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</si>
  <si>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</si>
  <si>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</si>
  <si>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</si>
  <si>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</si>
  <si>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</si>
  <si>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</si>
  <si>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</si>
  <si>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</si>
  <si>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</si>
  <si>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</si>
  <si>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</si>
  <si>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</si>
  <si>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</si>
  <si>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</si>
  <si>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</si>
  <si>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</si>
  <si>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</si>
  <si>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</si>
  <si>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</si>
  <si>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</si>
  <si>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</si>
  <si>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</si>
  <si>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</si>
  <si>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</si>
  <si>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</si>
  <si>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</si>
  <si>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</si>
  <si>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</si>
  <si>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</si>
  <si>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</si>
  <si>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</si>
  <si>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</si>
  <si>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</si>
  <si>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</si>
  <si>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</si>
  <si>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</si>
  <si>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</si>
  <si>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</si>
  <si>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</si>
  <si>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</si>
  <si>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</si>
  <si>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</si>
  <si>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</si>
  <si>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</si>
  <si>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</si>
  <si>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</si>
  <si>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</si>
  <si>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</si>
  <si>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</si>
  <si>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</si>
  <si>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</si>
  <si>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</si>
  <si>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</si>
  <si>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</si>
  <si>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</si>
  <si>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</si>
  <si>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</si>
  <si>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</si>
  <si>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</si>
  <si>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</si>
  <si>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</si>
  <si>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</si>
  <si>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</si>
  <si>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</si>
  <si>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</si>
  <si>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</si>
  <si>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</si>
  <si>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</si>
  <si>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</si>
  <si>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</si>
  <si>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</si>
  <si>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</si>
  <si>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</si>
  <si>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</si>
  <si>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</si>
  <si>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</si>
  <si>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</si>
  <si>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</si>
  <si>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</si>
  <si>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</si>
  <si>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</si>
  <si>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</si>
  <si>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</si>
  <si>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</si>
  <si>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</si>
  <si>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</si>
  <si>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</si>
  <si>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</si>
  <si>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</si>
  <si>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</si>
  <si>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</si>
  <si>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</si>
  <si>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</si>
  <si>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</si>
  <si>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</si>
  <si>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</si>
  <si>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</si>
  <si>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</si>
  <si>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</si>
  <si>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</si>
  <si>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</si>
  <si>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</si>
  <si>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</si>
  <si>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</si>
  <si>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</si>
  <si>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</si>
  <si>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</si>
  <si>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</si>
  <si>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</si>
  <si>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</si>
  <si>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</si>
  <si>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</si>
  <si>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</si>
  <si>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</si>
  <si>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</si>
  <si>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</si>
  <si>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</si>
  <si>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</si>
  <si>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</si>
  <si>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</si>
  <si>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</si>
  <si>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</si>
  <si>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</si>
  <si>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</si>
  <si>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</si>
  <si>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</si>
  <si>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</si>
  <si>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</si>
  <si>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</si>
  <si>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</si>
  <si>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</si>
  <si>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</si>
  <si>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</si>
  <si>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</si>
  <si>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</si>
  <si>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</si>
  <si>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</si>
  <si>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</si>
  <si>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</si>
  <si>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</si>
  <si>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</si>
  <si>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</si>
  <si>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</si>
  <si>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</si>
  <si>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</si>
  <si>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</si>
  <si>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</si>
  <si>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</si>
  <si>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</si>
  <si>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</si>
  <si>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</si>
  <si>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</si>
  <si>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</si>
  <si>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</si>
  <si>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</si>
  <si>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</si>
  <si>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</si>
  <si>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</si>
  <si>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</si>
  <si>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</si>
  <si>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</si>
  <si>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</si>
  <si>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</si>
  <si>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</si>
  <si>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</si>
  <si>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</si>
  <si>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</si>
  <si>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</si>
  <si>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</si>
  <si>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</si>
  <si>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</si>
  <si>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</si>
  <si>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</si>
  <si>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</si>
  <si>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</si>
  <si>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</si>
  <si>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</si>
  <si>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</si>
  <si>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</si>
  <si>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</si>
  <si>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</si>
  <si>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</si>
  <si>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</si>
  <si>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</si>
  <si>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</si>
  <si>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</si>
  <si>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</si>
  <si>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</si>
  <si>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</si>
  <si>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</si>
  <si>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</si>
  <si>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</si>
  <si>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</si>
  <si>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</si>
  <si>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</si>
  <si>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</si>
  <si>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</si>
  <si>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</si>
  <si>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</si>
  <si>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</si>
  <si>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</si>
  <si>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</si>
  <si>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</si>
  <si>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</si>
  <si>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</si>
  <si>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</si>
  <si>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</si>
  <si>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</si>
  <si>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</si>
  <si>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</si>
  <si>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</si>
  <si>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</si>
  <si>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</si>
  <si>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</si>
  <si>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</si>
  <si>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</si>
  <si>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</si>
  <si>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</si>
  <si>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</si>
  <si>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</si>
  <si>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</si>
  <si>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</si>
  <si>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</si>
  <si>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</si>
  <si>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</si>
  <si>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</si>
  <si>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</si>
  <si>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</si>
  <si>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</si>
  <si>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</si>
  <si>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</si>
  <si>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</si>
  <si>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</si>
  <si>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</si>
  <si>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</si>
  <si>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</si>
  <si>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</si>
  <si>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</si>
  <si>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</si>
  <si>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</si>
  <si>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</si>
  <si>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</si>
  <si>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</si>
  <si>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</si>
  <si>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</si>
  <si>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</si>
  <si>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</si>
  <si>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</si>
  <si>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</si>
  <si>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</si>
  <si>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</si>
  <si>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</si>
  <si>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</si>
  <si>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</si>
  <si>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</si>
  <si>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</si>
  <si>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</si>
  <si>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</si>
  <si>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</si>
  <si>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</si>
  <si>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</si>
  <si>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</si>
  <si>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</si>
  <si>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</si>
  <si>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</si>
  <si>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</si>
  <si>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</si>
  <si>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</si>
  <si>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</si>
  <si>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</si>
  <si>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</si>
  <si>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</si>
  <si>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</si>
  <si>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</si>
  <si>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</si>
  <si>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</si>
  <si>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</si>
  <si>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</si>
  <si>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</si>
  <si>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</si>
  <si>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</si>
  <si>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</si>
  <si>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</si>
  <si>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</si>
  <si>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</si>
  <si>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</si>
  <si>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</si>
  <si>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</si>
  <si>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</si>
  <si>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</si>
  <si>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</si>
  <si>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</si>
  <si>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</si>
  <si>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</si>
  <si>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</si>
  <si>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</si>
  <si>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</si>
  <si>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</si>
  <si>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</si>
  <si>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</si>
  <si>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</si>
  <si>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</si>
  <si>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</si>
  <si>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</si>
  <si>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</si>
  <si>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</si>
  <si>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</si>
  <si>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</si>
  <si>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</si>
  <si>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</si>
  <si>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</si>
  <si>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</si>
  <si>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</si>
  <si>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</si>
  <si>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</si>
  <si>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</si>
  <si>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</si>
  <si>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</si>
  <si>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</si>
  <si>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</si>
  <si>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</si>
  <si>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</si>
  <si>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</si>
  <si>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</si>
  <si>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</si>
  <si>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</si>
  <si>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</si>
  <si>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</si>
  <si>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</si>
  <si>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</si>
  <si>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</si>
  <si>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</si>
  <si>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</si>
  <si>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</si>
  <si>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</si>
  <si>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</si>
  <si>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</si>
  <si>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</si>
  <si>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</si>
  <si>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</si>
  <si>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</si>
  <si>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</si>
  <si>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</si>
  <si>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</si>
  <si>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</si>
  <si>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</si>
  <si>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</si>
  <si>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</si>
  <si>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</si>
  <si>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</si>
  <si>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</si>
  <si>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</si>
  <si>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</si>
  <si>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</si>
  <si>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</si>
  <si>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</si>
  <si>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</si>
  <si>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</si>
  <si>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</si>
  <si>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</si>
  <si>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</si>
  <si>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</si>
  <si>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</si>
  <si>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</si>
  <si>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</si>
  <si>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</si>
  <si>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</si>
  <si>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</si>
  <si>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</si>
  <si>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</si>
  <si>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</si>
  <si>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</si>
  <si>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</si>
  <si>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</si>
  <si>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</si>
  <si>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</si>
  <si>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</si>
  <si>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</si>
  <si>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</si>
  <si>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</si>
  <si>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</si>
  <si>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</si>
  <si>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</si>
  <si>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</si>
  <si>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</si>
  <si>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</si>
  <si>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</si>
  <si>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</si>
  <si>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</si>
  <si>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</si>
  <si>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</si>
  <si>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</si>
  <si>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</si>
  <si>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</si>
  <si>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</si>
  <si>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</si>
  <si>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</si>
  <si>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</si>
  <si>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</si>
  <si>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</si>
  <si>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</si>
  <si>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</si>
  <si>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</si>
  <si>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</si>
  <si>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</si>
  <si>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</si>
  <si>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</si>
  <si>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</si>
  <si>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</si>
  <si>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</si>
  <si>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</si>
  <si>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</si>
  <si>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</si>
  <si>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</si>
  <si>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</si>
  <si>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</si>
  <si>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</si>
  <si>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</si>
  <si>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</si>
  <si>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</si>
  <si>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</si>
  <si>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</si>
  <si>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</si>
  <si>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</si>
  <si>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</si>
  <si>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</si>
  <si>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</si>
  <si>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</si>
  <si>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</si>
  <si>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</si>
  <si>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</si>
  <si>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</si>
  <si>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</si>
  <si>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</si>
  <si>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</si>
  <si>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</si>
  <si>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</si>
  <si>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</si>
  <si>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</si>
  <si>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</si>
  <si>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</si>
  <si>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</si>
  <si>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</si>
  <si>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</si>
  <si>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</si>
  <si>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</si>
  <si>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</si>
  <si>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</si>
  <si>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</si>
  <si>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</si>
  <si>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</si>
  <si>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</si>
  <si>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</si>
  <si>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</si>
  <si>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</si>
  <si>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</si>
  <si>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</si>
  <si>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</si>
  <si>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</si>
  <si>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</si>
  <si>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</si>
  <si>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</si>
  <si>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</si>
  <si>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</si>
  <si>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</si>
  <si>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</si>
  <si>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</si>
  <si>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</si>
  <si>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</si>
  <si>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</si>
  <si>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</si>
  <si>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</si>
  <si>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</si>
  <si>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</si>
  <si>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</si>
  <si>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</si>
  <si>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</si>
  <si>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</si>
  <si>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</si>
  <si>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</si>
  <si>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</si>
  <si>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</si>
  <si>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</si>
  <si>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</si>
  <si>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</si>
  <si>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</si>
  <si>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</si>
  <si>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</si>
  <si>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</si>
  <si>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</si>
  <si>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</si>
  <si>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</si>
  <si>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</si>
  <si>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</si>
  <si>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</si>
  <si>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</si>
  <si>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</si>
  <si>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</si>
  <si>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</si>
  <si>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</si>
  <si>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</si>
  <si>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</si>
  <si>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</si>
  <si>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</si>
  <si>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</si>
  <si>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</si>
  <si>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</si>
  <si>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</si>
  <si>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</si>
  <si>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</si>
  <si>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</si>
  <si>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</si>
  <si>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</si>
  <si>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</si>
  <si>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</si>
  <si>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</si>
  <si>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</si>
  <si>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</si>
  <si>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</si>
  <si>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</si>
  <si>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</si>
  <si>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</si>
  <si>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</si>
  <si>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</si>
  <si>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</si>
  <si>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</si>
  <si>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</si>
  <si>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</si>
  <si>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</si>
  <si>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</si>
  <si>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</si>
  <si>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</si>
  <si>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</si>
  <si>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</si>
  <si>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</si>
  <si>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</si>
  <si>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</si>
  <si>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</si>
  <si>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</si>
  <si>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</si>
  <si>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</si>
  <si>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</si>
  <si>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</si>
  <si>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</si>
  <si>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</si>
  <si>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</si>
  <si>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</si>
  <si>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</si>
  <si>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</si>
  <si>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</si>
  <si>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</si>
  <si>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</si>
  <si>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</si>
  <si>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</si>
  <si>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</si>
  <si>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</si>
  <si>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</si>
  <si>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</si>
  <si>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</si>
  <si>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</si>
  <si>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</si>
  <si>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</si>
  <si>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</si>
  <si>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</si>
  <si>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</si>
  <si>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</si>
  <si>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</si>
  <si>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</si>
  <si>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</si>
  <si>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</si>
  <si>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</si>
  <si>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</si>
  <si>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</si>
  <si>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</si>
  <si>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</si>
  <si>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</si>
  <si>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</si>
  <si>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</si>
  <si>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</si>
  <si>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</si>
  <si>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</si>
  <si>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</si>
  <si>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</si>
  <si>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</si>
  <si>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</si>
  <si>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</si>
  <si>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</si>
  <si>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</si>
  <si>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</si>
  <si>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</si>
  <si>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</si>
  <si>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</si>
  <si>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</si>
  <si>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</si>
  <si>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</si>
  <si>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</si>
  <si>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</si>
  <si>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</si>
  <si>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</si>
  <si>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</si>
  <si>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</si>
  <si>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</si>
  <si>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</si>
  <si>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</si>
  <si>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</si>
  <si>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</si>
  <si>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</si>
  <si>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</si>
  <si>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</si>
  <si>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</si>
  <si>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</si>
  <si>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</si>
  <si>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</si>
  <si>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</si>
  <si>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</si>
  <si>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</si>
  <si>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</si>
  <si>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</si>
  <si>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</si>
  <si>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</si>
  <si>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</si>
  <si>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</si>
  <si>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</si>
  <si>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</si>
  <si>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</si>
  <si>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</si>
  <si>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</si>
  <si>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</si>
  <si>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</si>
  <si>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</si>
  <si>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</si>
  <si>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</si>
  <si>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</si>
  <si>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</si>
  <si>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</si>
  <si>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</si>
  <si>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</si>
  <si>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</si>
  <si>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</si>
  <si>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</si>
  <si>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</si>
  <si>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</si>
  <si>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</si>
  <si>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</si>
  <si>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</si>
  <si>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</si>
  <si>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</si>
  <si>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</si>
  <si>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</si>
  <si>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</si>
  <si>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</si>
  <si>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</si>
  <si>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</si>
  <si>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</si>
  <si>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</si>
  <si>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</si>
  <si>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</si>
  <si>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</si>
  <si>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</si>
  <si>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</si>
  <si>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</si>
  <si>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</si>
  <si>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</si>
  <si>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</si>
  <si>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</si>
  <si>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</si>
  <si>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</si>
  <si>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</si>
  <si>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</si>
  <si>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</si>
  <si>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</si>
  <si>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</si>
  <si>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</si>
  <si>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</si>
  <si>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</si>
  <si>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</si>
  <si>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</si>
  <si>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</si>
  <si>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</si>
  <si>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</si>
  <si>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</si>
  <si>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</si>
  <si>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</si>
  <si>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</si>
  <si>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</si>
  <si>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</si>
  <si>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</si>
  <si>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</si>
  <si>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</si>
  <si>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</si>
  <si>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</si>
  <si>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</si>
  <si>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</si>
  <si>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</si>
  <si>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</si>
  <si>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</si>
  <si>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</si>
  <si>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</si>
  <si>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</si>
  <si>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</si>
  <si>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</si>
  <si>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</si>
  <si>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</si>
  <si>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</si>
  <si>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</si>
  <si>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</si>
  <si>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</si>
  <si>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</si>
  <si>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</si>
  <si>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</si>
  <si>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</si>
  <si>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</si>
  <si>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</si>
  <si>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</si>
  <si>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</si>
  <si>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</si>
  <si>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</si>
  <si>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</si>
  <si>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</si>
  <si>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</si>
  <si>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</si>
  <si>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</si>
  <si>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</si>
  <si>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</si>
  <si>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</si>
  <si>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</si>
  <si>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</si>
  <si>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</si>
  <si>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</si>
  <si>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</si>
  <si>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</si>
  <si>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</si>
  <si>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</si>
  <si>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</si>
  <si>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</si>
  <si>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</si>
  <si>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</si>
  <si>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</si>
  <si>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</si>
  <si>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</si>
  <si>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</si>
  <si>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</si>
  <si>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</si>
  <si>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</si>
  <si>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</si>
  <si>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</si>
  <si>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</si>
  <si>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</si>
  <si>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</si>
  <si>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</si>
  <si>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</si>
  <si>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</si>
  <si>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</si>
  <si>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</si>
  <si>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</si>
  <si>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</si>
  <si>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</si>
  <si>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</si>
  <si>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</si>
  <si>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</si>
  <si>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</si>
  <si>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</si>
  <si>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</si>
  <si>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</si>
  <si>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</si>
  <si>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</si>
  <si>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</si>
  <si>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</si>
  <si>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</si>
  <si>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</si>
  <si>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</si>
  <si>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</si>
  <si>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</si>
  <si>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</si>
  <si>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</si>
  <si>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</si>
  <si>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</si>
  <si>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</si>
  <si>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</si>
  <si>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</si>
  <si>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</si>
  <si>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</si>
  <si>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</si>
  <si>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</si>
  <si>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</si>
  <si>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</si>
  <si>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</si>
  <si>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</si>
  <si>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</si>
  <si>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</si>
  <si>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</si>
  <si>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</si>
  <si>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</si>
  <si>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</si>
  <si>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</si>
  <si>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</si>
  <si>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</si>
  <si>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</si>
  <si>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</si>
  <si>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</si>
  <si>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</si>
  <si>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</si>
  <si>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</si>
  <si>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</si>
  <si>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</si>
  <si>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</si>
  <si>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</si>
  <si>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</si>
  <si>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</si>
  <si>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</si>
  <si>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</si>
  <si>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</si>
  <si>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</si>
  <si>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</si>
  <si>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</si>
  <si>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</si>
  <si>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</si>
  <si>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</si>
  <si>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</si>
  <si>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</si>
  <si>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</si>
  <si>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</si>
  <si>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</si>
  <si>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</si>
  <si>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</si>
  <si>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</si>
  <si>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</si>
  <si>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</si>
  <si>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</si>
  <si>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</si>
  <si>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</si>
  <si>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</si>
  <si>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</si>
  <si>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</si>
  <si>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</si>
  <si>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</si>
  <si>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</si>
  <si>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</si>
  <si>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</si>
  <si>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</si>
  <si>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</si>
  <si>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</si>
  <si>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</si>
  <si>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</si>
  <si>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</si>
  <si>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</si>
  <si>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</si>
  <si>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</si>
  <si>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</si>
  <si>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</si>
  <si>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</si>
  <si>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</si>
  <si>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</si>
  <si>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</si>
  <si>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</si>
  <si>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</si>
  <si>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</si>
  <si>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</si>
  <si>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</si>
  <si>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</si>
  <si>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</si>
  <si>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</si>
  <si>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</si>
  <si>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</si>
  <si>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</si>
  <si>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</si>
  <si>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</si>
  <si>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</si>
  <si>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</si>
  <si>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</si>
  <si>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</si>
  <si>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</si>
  <si>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</si>
  <si>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</si>
  <si>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</si>
  <si>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</si>
  <si>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</si>
  <si>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</si>
  <si>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</si>
  <si>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</si>
  <si>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</si>
  <si>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</si>
  <si>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</si>
  <si>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</si>
  <si>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</si>
  <si>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</si>
  <si>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</si>
  <si>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</si>
  <si>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</si>
  <si>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</si>
  <si>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</si>
  <si>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</si>
  <si>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</si>
  <si>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</si>
  <si>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</si>
  <si>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</si>
  <si>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</si>
  <si>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</si>
  <si>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</si>
  <si>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</si>
  <si>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</si>
  <si>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</si>
  <si>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</si>
  <si>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</si>
  <si>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</si>
  <si>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</si>
  <si>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</si>
  <si>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</si>
  <si>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</si>
  <si>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</si>
  <si>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</si>
  <si>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</si>
  <si>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</si>
  <si>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</si>
  <si>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</si>
  <si>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</si>
  <si>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</si>
  <si>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</si>
  <si>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</si>
  <si>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</si>
  <si>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</si>
  <si>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</si>
  <si>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</si>
  <si>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</si>
  <si>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</si>
  <si>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</si>
  <si>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</si>
  <si>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</si>
  <si>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</si>
  <si>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</si>
  <si>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</si>
  <si>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</si>
  <si>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</si>
  <si>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</si>
  <si>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</si>
  <si>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</si>
  <si>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</si>
  <si>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</si>
  <si>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</si>
  <si>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</si>
  <si>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</si>
  <si>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</si>
  <si>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</si>
  <si>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</si>
  <si>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</si>
  <si>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</si>
  <si>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</si>
  <si>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</si>
  <si>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</si>
  <si>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</si>
  <si>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</si>
  <si>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</si>
  <si>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</si>
  <si>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</si>
  <si>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</si>
  <si>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</si>
  <si>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</si>
  <si>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</si>
  <si>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</si>
  <si>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</si>
  <si>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</si>
  <si>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</si>
  <si>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</si>
  <si>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</si>
  <si>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</si>
  <si>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</si>
  <si>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</si>
  <si>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</si>
  <si>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</si>
  <si>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</si>
  <si>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</si>
  <si>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</si>
  <si>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</si>
  <si>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</si>
  <si>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</si>
  <si>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</si>
  <si>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</si>
  <si>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</si>
  <si>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</si>
  <si>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</si>
  <si>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</si>
  <si>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</si>
  <si>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</si>
  <si>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</si>
  <si>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</si>
  <si>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</si>
  <si>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</si>
  <si>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</si>
  <si>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</si>
  <si>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</si>
  <si>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</si>
  <si>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</si>
  <si>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</si>
  <si>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</si>
  <si>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</si>
  <si>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</si>
  <si>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</si>
  <si>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</si>
  <si>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</si>
  <si>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</si>
  <si>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</si>
  <si>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</si>
  <si>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</si>
  <si>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</si>
  <si>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</si>
  <si>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</si>
  <si>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</si>
  <si>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</si>
  <si>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</si>
  <si>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</si>
  <si>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</si>
  <si>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</si>
  <si>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</si>
  <si>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</si>
  <si>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</si>
  <si>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</si>
  <si>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</si>
  <si>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</si>
  <si>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</si>
  <si>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</si>
  <si>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</si>
  <si>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</si>
  <si>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</si>
  <si>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</si>
  <si>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</si>
  <si>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</si>
  <si>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</si>
  <si>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</si>
  <si>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</si>
  <si>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</si>
  <si>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</si>
  <si>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</si>
  <si>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</si>
  <si>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</si>
  <si>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</si>
  <si>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</si>
  <si>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</si>
  <si>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</si>
  <si>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</si>
  <si>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</si>
  <si>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</si>
  <si>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</si>
  <si>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</si>
  <si>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</si>
  <si>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</si>
  <si>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</si>
  <si>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</si>
  <si>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</si>
  <si>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</si>
  <si>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</si>
  <si>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</si>
  <si>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</si>
  <si>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</si>
  <si>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</si>
  <si>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</si>
  <si>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</si>
  <si>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</si>
  <si>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</si>
  <si>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</si>
  <si>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</si>
  <si>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</si>
  <si>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</si>
  <si>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</si>
  <si>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</si>
  <si>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</si>
  <si>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</si>
  <si>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</si>
  <si>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</si>
  <si>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</si>
  <si>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</si>
  <si>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</si>
  <si>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</si>
  <si>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</si>
  <si>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</si>
  <si>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</si>
  <si>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</si>
  <si>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</si>
  <si>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</si>
  <si>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</si>
  <si>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</si>
  <si>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</si>
  <si>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</si>
  <si>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</si>
  <si>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</si>
  <si>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</si>
  <si>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</si>
  <si>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</si>
  <si>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</si>
  <si>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</si>
  <si>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</si>
  <si>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</si>
  <si>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</si>
  <si>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</si>
  <si>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</si>
  <si>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</si>
  <si>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</si>
  <si>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</si>
  <si>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</si>
  <si>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</si>
  <si>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</si>
  <si>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</si>
  <si>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</si>
  <si>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</si>
  <si>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</si>
  <si>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</si>
  <si>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</si>
  <si>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</si>
  <si>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</si>
  <si>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</si>
  <si>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</si>
  <si>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</si>
  <si>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</si>
  <si>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</si>
  <si>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</si>
  <si>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</si>
  <si>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</si>
  <si>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</si>
  <si>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</si>
  <si>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</si>
  <si>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</si>
  <si>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</si>
  <si>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</si>
  <si>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</si>
  <si>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</si>
  <si>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</si>
  <si>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</si>
  <si>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</si>
  <si>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</si>
  <si>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</si>
  <si>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</si>
  <si>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</si>
  <si>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</si>
  <si>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</si>
  <si>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</si>
  <si>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</si>
  <si>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</si>
  <si>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</si>
  <si>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</si>
  <si>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</si>
  <si>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</si>
  <si>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</si>
  <si>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</si>
  <si>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</si>
  <si>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</si>
  <si>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</si>
  <si>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</si>
  <si>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</si>
  <si>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</si>
  <si>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</si>
  <si>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</si>
  <si>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</si>
  <si>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</si>
  <si>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</si>
  <si>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</si>
  <si>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</si>
  <si>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</si>
  <si>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</si>
  <si>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</si>
  <si>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</si>
  <si>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</si>
  <si>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</si>
  <si>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</si>
  <si>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</si>
  <si>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</si>
  <si>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</si>
  <si>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</si>
  <si>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</si>
  <si>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</si>
  <si>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</si>
  <si>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</si>
  <si>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</si>
  <si>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</si>
  <si>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</si>
  <si>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</si>
  <si>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</si>
  <si>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</si>
  <si>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</si>
  <si>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</si>
  <si>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</si>
  <si>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</si>
  <si>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</si>
  <si>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</si>
  <si>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</si>
  <si>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</si>
  <si>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</si>
  <si>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</si>
  <si>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</si>
  <si>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</si>
  <si>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</si>
  <si>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</si>
  <si>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</si>
  <si>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</si>
  <si>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</si>
  <si>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</si>
  <si>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</si>
  <si>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</si>
  <si>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</si>
  <si>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</si>
  <si>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</si>
  <si>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</si>
  <si>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</si>
  <si>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</si>
  <si>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</si>
  <si>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</si>
  <si>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</si>
  <si>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</si>
  <si>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</si>
  <si>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</si>
  <si>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</si>
  <si>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</si>
  <si>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</si>
  <si>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</si>
  <si>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</si>
  <si>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</si>
  <si>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</si>
  <si>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</si>
  <si>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</si>
  <si>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</si>
  <si>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</si>
  <si>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</si>
  <si>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</si>
  <si>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</si>
  <si>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</si>
  <si>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</si>
  <si>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</si>
  <si>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</si>
  <si>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</si>
  <si>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</si>
  <si>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</si>
  <si>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</si>
  <si>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</si>
  <si>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</si>
  <si>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</si>
  <si>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</si>
  <si>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</si>
  <si>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</si>
  <si>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</si>
  <si>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</si>
  <si>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</si>
  <si>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</si>
  <si>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</si>
  <si>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</si>
  <si>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</si>
  <si>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</si>
  <si>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</si>
  <si>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</si>
  <si>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</si>
  <si>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</si>
  <si>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</si>
  <si>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</si>
  <si>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</si>
  <si>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</si>
  <si>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</si>
  <si>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</si>
  <si>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</si>
  <si>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</si>
  <si>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</si>
  <si>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</si>
  <si>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</si>
  <si>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</si>
  <si>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</si>
  <si>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</si>
  <si>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</si>
  <si>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</si>
  <si>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</si>
  <si>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</si>
  <si>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</si>
  <si>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</si>
  <si>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</si>
  <si>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</si>
  <si>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</si>
  <si>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</si>
  <si>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</si>
  <si>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</si>
  <si>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</si>
  <si>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</si>
  <si>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</si>
  <si>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</si>
  <si>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</si>
  <si>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</si>
  <si>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</si>
  <si>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</si>
  <si>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</si>
  <si>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</si>
  <si>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</si>
  <si>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</si>
  <si>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</si>
  <si>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</si>
  <si>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</si>
  <si>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</si>
  <si>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</si>
  <si>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</si>
  <si>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</si>
  <si>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</si>
  <si>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</si>
  <si>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</si>
  <si>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</si>
  <si>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</si>
  <si>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</si>
  <si>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</si>
  <si>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</si>
  <si>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</si>
  <si>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</si>
  <si>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</si>
  <si>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</si>
  <si>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</si>
  <si>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</si>
  <si>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</si>
  <si>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</si>
  <si>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</si>
  <si>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</si>
  <si>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</si>
  <si>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</si>
  <si>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</si>
  <si>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</si>
  <si>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</si>
  <si>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</si>
  <si>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</si>
  <si>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</si>
  <si>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</si>
  <si>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</si>
  <si>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</si>
  <si>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</si>
  <si>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</si>
  <si>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</si>
  <si>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</si>
  <si>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</si>
  <si>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</si>
  <si>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</si>
  <si>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</si>
  <si>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</si>
  <si>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</si>
  <si>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</si>
  <si>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</si>
  <si>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</si>
  <si>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</si>
  <si>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</si>
  <si>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</si>
  <si>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</si>
  <si>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</si>
  <si>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</si>
  <si>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</si>
  <si>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</si>
  <si>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</si>
  <si>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</si>
  <si>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</si>
  <si>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</si>
  <si>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</si>
  <si>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</si>
  <si>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</si>
  <si>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</si>
  <si>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</si>
  <si>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</si>
  <si>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</si>
  <si>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</si>
  <si>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</si>
  <si>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</si>
  <si>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</si>
  <si>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</si>
  <si>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</si>
  <si>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</si>
  <si>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</si>
  <si>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</si>
  <si>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</si>
  <si>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</si>
  <si>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</si>
  <si>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</si>
  <si>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</si>
  <si>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</si>
  <si>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</si>
  <si>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</si>
  <si>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</si>
  <si>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</si>
  <si>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</si>
  <si>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</si>
  <si>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</si>
  <si>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</si>
  <si>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</si>
  <si>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</si>
  <si>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</si>
  <si>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</si>
  <si>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</si>
  <si>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</si>
  <si>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</si>
  <si>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</si>
  <si>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</si>
  <si>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</si>
  <si>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</si>
  <si>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</si>
  <si>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</si>
  <si>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</si>
  <si>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</si>
  <si>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</si>
  <si>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</si>
  <si>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</si>
  <si>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</si>
  <si>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</si>
  <si>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</si>
  <si>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</si>
  <si>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</si>
  <si>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</si>
  <si>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</si>
  <si>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</si>
  <si>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</si>
  <si>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</si>
  <si>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</si>
  <si>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</si>
  <si>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</si>
  <si>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</si>
  <si>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</si>
  <si>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</si>
  <si>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</si>
  <si>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</si>
  <si>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</si>
  <si>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</si>
  <si>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</si>
  <si>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</si>
  <si>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</si>
  <si>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</si>
  <si>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</si>
  <si>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</si>
  <si>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</si>
  <si>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</si>
  <si>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</si>
  <si>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</si>
  <si>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</si>
  <si>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</si>
  <si>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</si>
  <si>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</si>
  <si>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</si>
  <si>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</si>
  <si>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</si>
  <si>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</si>
  <si>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</si>
  <si>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</si>
  <si>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</si>
  <si>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</si>
  <si>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</si>
  <si>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</si>
  <si>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</si>
  <si>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</si>
  <si>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</si>
  <si>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</si>
  <si>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</si>
  <si>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</si>
  <si>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</si>
  <si>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</si>
  <si>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</si>
  <si>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</si>
  <si>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</si>
  <si>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</si>
  <si>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</si>
  <si>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</si>
  <si>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</si>
  <si>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</si>
  <si>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</si>
  <si>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</si>
  <si>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</si>
  <si>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</si>
  <si>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</si>
  <si>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</si>
  <si>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</si>
  <si>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</si>
  <si>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</si>
  <si>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</si>
  <si>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</si>
  <si>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</si>
  <si>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</si>
  <si>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</si>
  <si>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</si>
  <si>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</si>
  <si>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</si>
  <si>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</si>
  <si>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</si>
  <si>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</si>
  <si>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</si>
  <si>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</si>
  <si>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</si>
  <si>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</si>
  <si>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</si>
  <si>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</si>
  <si>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</si>
  <si>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</si>
  <si>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</si>
  <si>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</si>
  <si>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</si>
  <si>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</si>
  <si>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</si>
  <si>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</si>
  <si>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</si>
  <si>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</si>
  <si>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</si>
  <si>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</si>
  <si>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</si>
  <si>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</si>
  <si>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</si>
  <si>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</si>
  <si>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</si>
  <si>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</si>
  <si>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</si>
  <si>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</si>
  <si>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</si>
  <si>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</si>
  <si>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</si>
  <si>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</si>
  <si>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</si>
  <si>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</si>
  <si>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</si>
  <si>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</si>
  <si>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</si>
  <si>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</si>
  <si>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</si>
  <si>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</si>
  <si>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</si>
  <si>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</si>
  <si>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</si>
  <si>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</si>
  <si>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</si>
  <si>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</si>
  <si>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</si>
  <si>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</si>
  <si>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</si>
  <si>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</si>
  <si>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</si>
  <si>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</si>
  <si>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</si>
  <si>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</si>
  <si>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</si>
  <si>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</si>
  <si>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</si>
  <si>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</si>
  <si>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</si>
  <si>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</si>
  <si>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</si>
  <si>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</si>
  <si>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</si>
  <si>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</si>
  <si>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</si>
  <si>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</si>
  <si>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</si>
  <si>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</si>
  <si>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</si>
  <si>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</si>
  <si>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</si>
  <si>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</si>
  <si>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</si>
  <si>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</si>
  <si>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</si>
  <si>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</si>
  <si>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</si>
  <si>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</si>
  <si>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</si>
  <si>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</si>
  <si>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</si>
  <si>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</si>
  <si>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</si>
  <si>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</si>
  <si>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</si>
  <si>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</si>
  <si>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</si>
  <si>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</si>
  <si>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</si>
  <si>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</si>
  <si>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</si>
  <si>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</si>
  <si>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</si>
  <si>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</si>
  <si>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</si>
  <si>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</si>
  <si>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</si>
  <si>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</si>
  <si>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</si>
  <si>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</si>
  <si>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</si>
  <si>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</si>
  <si>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</si>
  <si>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</si>
  <si>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</si>
  <si>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</si>
  <si>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</si>
  <si>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</si>
  <si>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</si>
  <si>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</si>
  <si>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</si>
  <si>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</si>
  <si>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</si>
  <si>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</si>
  <si>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</si>
  <si>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</si>
  <si>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</si>
  <si>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</si>
  <si>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</si>
  <si>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</si>
  <si>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</si>
  <si>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</si>
  <si>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</si>
  <si>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</si>
  <si>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</si>
  <si>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</si>
  <si>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</si>
  <si>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</si>
  <si>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</si>
  <si>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</si>
  <si>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</si>
  <si>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</si>
  <si>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</si>
  <si>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</si>
  <si>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</si>
  <si>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</si>
  <si>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</si>
  <si>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</si>
  <si>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</si>
  <si>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</si>
  <si>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</si>
  <si>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</si>
  <si>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</si>
  <si>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</si>
  <si>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</si>
  <si>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</si>
  <si>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</si>
  <si>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</si>
  <si>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</si>
  <si>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</si>
  <si>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</si>
  <si>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</si>
  <si>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</si>
  <si>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</si>
  <si>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</si>
  <si>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</si>
  <si>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</si>
  <si>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</si>
  <si>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</si>
  <si>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</si>
  <si>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</si>
  <si>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</si>
  <si>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</si>
  <si>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</si>
  <si>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</si>
  <si>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</si>
  <si>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</si>
  <si>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</si>
  <si>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</si>
  <si>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</si>
  <si>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</si>
  <si>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</si>
  <si>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</si>
  <si>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</si>
  <si>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</si>
  <si>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</si>
  <si>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</si>
  <si>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</si>
  <si>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</si>
  <si>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</si>
  <si>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</si>
  <si>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</si>
  <si>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</si>
  <si>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</si>
  <si>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</si>
  <si>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</si>
  <si>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</si>
  <si>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</si>
  <si>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</si>
  <si>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</si>
  <si>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</si>
  <si>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</si>
  <si>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</si>
  <si>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</si>
  <si>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</si>
  <si>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</si>
  <si>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</si>
  <si>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</si>
  <si>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</si>
  <si>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</si>
  <si>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</si>
  <si>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</si>
  <si>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</si>
  <si>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</si>
  <si>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</si>
  <si>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</si>
  <si>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</si>
  <si>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</si>
  <si>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</si>
  <si>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</si>
  <si>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</si>
  <si>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</si>
  <si>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</si>
  <si>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</si>
  <si>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</si>
  <si>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</si>
  <si>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</si>
  <si>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</si>
  <si>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</si>
  <si>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</si>
  <si>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</si>
  <si>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</si>
  <si>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</si>
  <si>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</si>
  <si>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</si>
  <si>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</si>
  <si>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</si>
  <si>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</si>
  <si>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</si>
  <si>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</si>
  <si>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</si>
  <si>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</si>
  <si>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</si>
  <si>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</si>
  <si>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</si>
  <si>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</si>
  <si>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</si>
  <si>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</si>
  <si>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</si>
  <si>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</si>
  <si>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</si>
  <si>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</si>
  <si>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</si>
  <si>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</si>
  <si>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</si>
  <si>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</si>
  <si>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</si>
  <si>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</si>
  <si>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</si>
  <si>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</si>
  <si>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</si>
  <si>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</si>
  <si>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</si>
  <si>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</si>
  <si>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</si>
  <si>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</si>
  <si>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</si>
  <si>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</si>
  <si>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</si>
  <si>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</si>
  <si>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</si>
  <si>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</si>
  <si>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</si>
  <si>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</si>
  <si>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</si>
  <si>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</si>
  <si>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</si>
  <si>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</si>
  <si>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</si>
  <si>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</si>
  <si>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</si>
  <si>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</si>
  <si>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</si>
  <si>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</si>
  <si>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</si>
  <si>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</si>
  <si>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</si>
  <si>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</si>
  <si>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</si>
  <si>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</si>
  <si>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</si>
  <si>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</si>
  <si>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</si>
  <si>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</si>
  <si>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</si>
  <si>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</si>
  <si>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</si>
  <si>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</si>
  <si>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</si>
  <si>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</si>
  <si>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</si>
  <si>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</si>
  <si>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</si>
  <si>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</si>
  <si>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</si>
  <si>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</si>
  <si>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</si>
  <si>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</si>
  <si>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</si>
  <si>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</si>
  <si>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</si>
  <si>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</si>
  <si>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</si>
  <si>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</si>
  <si>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</si>
  <si>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</si>
  <si>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</si>
  <si>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</si>
  <si>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</si>
  <si>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</si>
  <si>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</si>
  <si>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</si>
  <si>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</si>
  <si>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</si>
  <si>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</si>
  <si>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</si>
  <si>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</si>
  <si>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</si>
  <si>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</si>
  <si>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</si>
  <si>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</si>
  <si>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</si>
  <si>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</si>
  <si>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</si>
  <si>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</si>
  <si>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</si>
  <si>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</si>
  <si>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</si>
  <si>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</si>
  <si>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</si>
  <si>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</si>
  <si>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</si>
  <si>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</si>
  <si>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</si>
  <si>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</si>
  <si>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</si>
  <si>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</si>
  <si>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</si>
  <si>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</si>
  <si>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</si>
  <si>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</si>
  <si>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</si>
  <si>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</si>
  <si>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</si>
  <si>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</si>
  <si>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</si>
  <si>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</si>
  <si>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</si>
  <si>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</si>
  <si>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</si>
  <si>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</si>
  <si>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</si>
  <si>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</si>
  <si>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</si>
  <si>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</si>
  <si>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</si>
  <si>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</si>
  <si>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</si>
  <si>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</si>
  <si>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</si>
  <si>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</si>
  <si>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</si>
  <si>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</si>
  <si>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</si>
  <si>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</si>
  <si>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</si>
  <si>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</si>
  <si>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</si>
  <si>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</si>
  <si>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</si>
  <si>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</si>
  <si>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</si>
  <si>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</si>
  <si>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</si>
  <si>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</si>
  <si>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</si>
  <si>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</si>
  <si>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</si>
  <si>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</si>
  <si>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</si>
  <si>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</si>
  <si>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</si>
  <si>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</si>
  <si>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</si>
  <si>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</si>
  <si>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</si>
  <si>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</si>
  <si>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</si>
  <si>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</si>
  <si>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</si>
  <si>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</si>
  <si>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</si>
  <si>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</si>
  <si>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</si>
  <si>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</si>
  <si>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</si>
  <si>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</si>
  <si>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</si>
  <si>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</si>
  <si>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</si>
  <si>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</si>
  <si>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</si>
  <si>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</si>
  <si>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</si>
  <si>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</si>
  <si>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</si>
  <si>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</si>
  <si>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</si>
  <si>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</si>
  <si>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</si>
  <si>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</si>
  <si>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</si>
  <si>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</si>
  <si>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</si>
  <si>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</si>
  <si>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</si>
  <si>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</si>
  <si>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</si>
  <si>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</si>
  <si>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</si>
  <si>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</si>
  <si>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</si>
  <si>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</si>
  <si>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</si>
  <si>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</si>
  <si>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</si>
  <si>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</si>
  <si>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</si>
  <si>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</si>
  <si>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</si>
  <si>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</si>
  <si>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</si>
  <si>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</si>
  <si>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</si>
  <si>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</si>
  <si>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</si>
  <si>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</si>
  <si>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</si>
  <si>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</si>
  <si>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</si>
  <si>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</si>
  <si>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</si>
  <si>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</si>
  <si>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</si>
  <si>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</si>
  <si>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</si>
  <si>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</si>
  <si>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</si>
  <si>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</si>
  <si>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</si>
  <si>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</si>
  <si>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</si>
  <si>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</si>
  <si>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</si>
  <si>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</si>
  <si>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</si>
  <si>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</si>
  <si>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</si>
  <si>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</si>
  <si>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</si>
  <si>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</si>
  <si>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</si>
  <si>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</si>
  <si>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</si>
  <si>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</si>
  <si>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</si>
  <si>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</si>
  <si>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</si>
  <si>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</si>
  <si>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</si>
  <si>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</si>
  <si>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</si>
  <si>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</si>
  <si>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</si>
  <si>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</si>
  <si>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</si>
  <si>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</si>
  <si>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</si>
  <si>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</si>
  <si>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</si>
  <si>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</si>
  <si>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</si>
  <si>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</si>
  <si>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</si>
  <si>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</si>
  <si>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</si>
  <si>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</si>
  <si>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</si>
  <si>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</si>
  <si>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</si>
  <si>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</si>
  <si>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</si>
  <si>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</si>
  <si>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</si>
  <si>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</si>
  <si>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</si>
  <si>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</si>
  <si>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</si>
  <si>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</si>
  <si>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</si>
  <si>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</si>
  <si>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</si>
  <si>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</si>
  <si>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</si>
  <si>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</si>
  <si>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</si>
  <si>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</si>
  <si>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</si>
  <si>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</si>
  <si>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</si>
  <si>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</si>
  <si>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</si>
  <si>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</si>
  <si>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</si>
  <si>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</si>
  <si>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</si>
  <si>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</si>
  <si>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</si>
  <si>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</si>
  <si>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</si>
  <si>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</si>
  <si>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</si>
  <si>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</si>
  <si>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</si>
  <si>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</si>
  <si>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</si>
  <si>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</si>
  <si>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</si>
  <si>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</si>
  <si>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</si>
  <si>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</si>
  <si>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</si>
  <si>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</si>
  <si>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</si>
  <si>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</si>
  <si>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</si>
  <si>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</si>
  <si>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</si>
  <si>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</si>
  <si>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</si>
  <si>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</si>
  <si>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</si>
  <si>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</si>
  <si>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</si>
  <si>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</si>
  <si>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</si>
  <si>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</si>
  <si>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</si>
  <si>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</si>
  <si>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</si>
  <si>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</si>
  <si>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</si>
  <si>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</si>
  <si>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</si>
  <si>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</si>
  <si>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</si>
  <si>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</si>
  <si>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</si>
  <si>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</si>
  <si>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</si>
  <si>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</si>
  <si>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</si>
  <si>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</si>
  <si>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</si>
  <si>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</si>
  <si>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</si>
  <si>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</si>
  <si>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</si>
  <si>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</si>
  <si>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</si>
  <si>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</si>
  <si>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</si>
  <si>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</si>
  <si>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</si>
  <si>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</si>
  <si>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</si>
  <si>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</si>
  <si>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</si>
  <si>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</si>
  <si>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</si>
  <si>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</si>
  <si>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</si>
  <si>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</si>
  <si>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</si>
  <si>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</si>
  <si>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</si>
  <si>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</si>
  <si>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</si>
  <si>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</si>
  <si>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</si>
  <si>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</si>
  <si>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</si>
  <si>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</si>
  <si>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</si>
  <si>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</si>
  <si>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</si>
  <si>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</si>
  <si>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</si>
  <si>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</si>
  <si>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</si>
  <si>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</si>
  <si>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</si>
  <si>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</si>
  <si>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</si>
  <si>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</si>
  <si>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</si>
  <si>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</si>
  <si>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</si>
  <si>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</si>
  <si>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</si>
  <si>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</si>
  <si>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</si>
  <si>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</si>
  <si>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</si>
  <si>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</si>
  <si>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</si>
  <si>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</si>
  <si>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</si>
  <si>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</si>
  <si>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</si>
  <si>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</si>
  <si>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</si>
  <si>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</si>
  <si>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</si>
  <si>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</si>
  <si>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</si>
  <si>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</si>
  <si>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</si>
  <si>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</si>
  <si>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</si>
  <si>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</si>
  <si>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</si>
  <si>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</si>
  <si>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</si>
  <si>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</si>
  <si>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</si>
  <si>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</si>
  <si>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</si>
  <si>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</si>
  <si>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</si>
  <si>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</si>
  <si>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</si>
  <si>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</si>
  <si>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</si>
  <si>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</si>
  <si>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</si>
  <si>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</si>
  <si>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</si>
  <si>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</si>
  <si>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</si>
  <si>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</si>
  <si>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</si>
  <si>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</si>
  <si>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</si>
  <si>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</si>
  <si>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</si>
  <si>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</si>
  <si>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</si>
  <si>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</si>
  <si>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</si>
  <si>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</si>
  <si>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</si>
  <si>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</si>
  <si>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</si>
  <si>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</si>
  <si>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</si>
  <si>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</si>
  <si>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</si>
  <si>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</si>
  <si>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</si>
  <si>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</si>
  <si>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</si>
  <si>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</si>
  <si>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</si>
  <si>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</si>
  <si>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</si>
  <si>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</si>
  <si>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</si>
  <si>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</si>
  <si>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</si>
  <si>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</si>
  <si>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</si>
  <si>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</si>
  <si>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</si>
  <si>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</si>
  <si>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</si>
  <si>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</si>
  <si>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</si>
  <si>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</si>
  <si>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</si>
  <si>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</si>
  <si>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</si>
  <si>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</si>
  <si>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</si>
  <si>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</si>
  <si>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</si>
  <si>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</si>
  <si>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</si>
  <si>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</si>
  <si>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</si>
  <si>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</si>
  <si>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</si>
  <si>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</si>
  <si>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</si>
  <si>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</si>
  <si>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</si>
  <si>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</si>
  <si>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</si>
  <si>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</si>
  <si>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</si>
  <si>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</si>
  <si>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</si>
  <si>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</si>
  <si>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</si>
  <si>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</si>
  <si>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</si>
  <si>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</si>
  <si>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</si>
  <si>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</si>
  <si>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</si>
  <si>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</si>
  <si>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</si>
  <si>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</si>
  <si>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</si>
  <si>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</si>
  <si>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</si>
  <si>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</si>
  <si>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</si>
  <si>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</si>
  <si>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</si>
  <si>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</si>
  <si>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</si>
  <si>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</si>
  <si>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</si>
  <si>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</si>
  <si>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</si>
  <si>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</si>
  <si>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</si>
  <si>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</si>
  <si>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</si>
  <si>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</si>
  <si>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</si>
  <si>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</si>
  <si>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</si>
  <si>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</si>
  <si>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</si>
  <si>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</si>
  <si>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</si>
  <si>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</si>
  <si>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</si>
  <si>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</si>
  <si>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</si>
  <si>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</si>
  <si>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</si>
  <si>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</si>
  <si>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</si>
  <si>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</si>
  <si>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</si>
  <si>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</si>
  <si>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</si>
  <si>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</si>
  <si>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</si>
  <si>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</si>
  <si>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</si>
  <si>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</si>
  <si>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</si>
  <si>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</si>
  <si>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</si>
  <si>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</si>
  <si>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</si>
  <si>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</si>
  <si>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</si>
  <si>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</si>
  <si>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</si>
  <si>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</si>
  <si>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</si>
  <si>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</si>
  <si>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</si>
  <si>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</si>
  <si>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</si>
  <si>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</si>
  <si>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</si>
  <si>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</si>
  <si>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</si>
  <si>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</si>
  <si>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</si>
  <si>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</si>
  <si>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</si>
  <si>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</si>
  <si>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</si>
  <si>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</si>
  <si>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</si>
  <si>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</si>
  <si>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</si>
  <si>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</si>
  <si>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</si>
  <si>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</si>
  <si>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</si>
  <si>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</si>
  <si>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</si>
  <si>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</si>
  <si>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</si>
  <si>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</si>
  <si>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</si>
  <si>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</si>
  <si>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</si>
  <si>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</si>
  <si>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</si>
  <si>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</si>
  <si>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</si>
  <si>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</si>
  <si>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</si>
  <si>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</si>
  <si>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</si>
  <si>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</si>
  <si>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</si>
  <si>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</si>
  <si>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</si>
  <si>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</si>
  <si>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</si>
  <si>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</si>
  <si>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</si>
  <si>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</si>
  <si>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</si>
  <si>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</si>
  <si>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</si>
  <si>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</si>
  <si>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</si>
  <si>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</si>
  <si>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</si>
  <si>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</si>
  <si>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</si>
  <si>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</si>
  <si>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</si>
  <si>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</si>
  <si>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</si>
  <si>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</si>
  <si>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</si>
  <si>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</si>
  <si>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</si>
  <si>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</si>
  <si>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</si>
  <si>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</si>
  <si>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</si>
  <si>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</si>
  <si>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</si>
  <si>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</si>
  <si>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</si>
  <si>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</si>
  <si>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</si>
  <si>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</si>
  <si>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</si>
  <si>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</si>
  <si>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</si>
  <si>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</si>
  <si>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</si>
  <si>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</si>
  <si>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</si>
  <si>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</si>
  <si>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</si>
  <si>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</si>
  <si>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</si>
  <si>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</si>
  <si>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</si>
  <si>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</si>
  <si>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</si>
  <si>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</si>
  <si>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</si>
  <si>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</si>
  <si>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</si>
  <si>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</si>
  <si>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</si>
  <si>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</si>
  <si>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</si>
  <si>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</si>
  <si>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</si>
  <si>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</si>
  <si>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</si>
  <si>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</si>
  <si>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</si>
  <si>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</si>
  <si>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</si>
  <si>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</si>
  <si>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</si>
  <si>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</si>
  <si>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</si>
  <si>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</si>
  <si>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</si>
  <si>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</si>
  <si>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</si>
  <si>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</si>
  <si>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</si>
  <si>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</si>
  <si>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</si>
  <si>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</si>
  <si>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</si>
  <si>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</si>
  <si>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</si>
  <si>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</si>
  <si>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</si>
  <si>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</si>
  <si>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</si>
  <si>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</si>
  <si>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</si>
  <si>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</si>
  <si>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</si>
  <si>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</si>
  <si>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</si>
  <si>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</si>
  <si>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</si>
  <si>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</si>
  <si>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</si>
  <si>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</si>
  <si>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</si>
  <si>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</si>
  <si>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</si>
  <si>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</si>
  <si>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</si>
  <si>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</si>
  <si>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</si>
  <si>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</si>
  <si>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</si>
  <si>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</si>
  <si>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</si>
  <si>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</si>
  <si>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</si>
  <si>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</si>
  <si>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</si>
  <si>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</si>
  <si>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</si>
  <si>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</si>
  <si>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</si>
  <si>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</si>
  <si>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</si>
  <si>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</si>
  <si>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</si>
  <si>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</si>
  <si>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</si>
  <si>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</si>
  <si>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</si>
  <si>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</si>
  <si>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</si>
  <si>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</si>
  <si>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</si>
  <si>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</si>
  <si>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</si>
  <si>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</si>
  <si>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</si>
  <si>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</si>
  <si>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</si>
  <si>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</si>
  <si>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</si>
  <si>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</si>
  <si>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</si>
  <si>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</si>
  <si>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</si>
  <si>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</si>
  <si>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</si>
  <si>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</si>
  <si>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</si>
  <si>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</si>
  <si>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</si>
  <si>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</si>
  <si>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</si>
  <si>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</si>
  <si>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</si>
  <si>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</si>
  <si>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</si>
  <si>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</si>
  <si>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</si>
  <si>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</si>
  <si>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</si>
  <si>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</si>
  <si>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</si>
  <si>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</si>
  <si>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</si>
  <si>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</si>
  <si>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</si>
  <si>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</si>
  <si>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</si>
  <si>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</si>
  <si>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</si>
  <si>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</si>
  <si>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</si>
  <si>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</si>
  <si>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</si>
  <si>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</si>
  <si>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</si>
  <si>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</si>
  <si>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</si>
  <si>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</si>
  <si>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</si>
  <si>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</si>
  <si>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</si>
  <si>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</si>
  <si>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</si>
  <si>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</si>
  <si>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</si>
  <si>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</si>
  <si>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</si>
  <si>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</si>
  <si>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</si>
  <si>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</si>
  <si>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</si>
  <si>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</si>
  <si>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</si>
  <si>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</si>
  <si>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</si>
  <si>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</si>
  <si>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</si>
  <si>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</si>
  <si>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</si>
  <si>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</si>
  <si>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</si>
  <si>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</si>
  <si>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</si>
  <si>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</si>
  <si>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</si>
  <si>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</si>
  <si>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</si>
  <si>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</si>
  <si>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</si>
  <si>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</si>
  <si>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</si>
  <si>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</si>
  <si>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</si>
  <si>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</si>
  <si>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</si>
  <si>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</si>
  <si>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</si>
  <si>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</si>
  <si>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</si>
  <si>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</si>
  <si>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</si>
  <si>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</si>
  <si>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</si>
  <si>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</si>
  <si>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</si>
  <si>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</si>
  <si>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</si>
  <si>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</si>
  <si>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</si>
  <si>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</si>
  <si>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</si>
  <si>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</si>
  <si>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</si>
  <si>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</si>
  <si>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</si>
  <si>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</si>
  <si>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</si>
  <si>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</si>
  <si>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</si>
  <si>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</si>
  <si>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</si>
  <si>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</si>
  <si>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</si>
  <si>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</si>
  <si>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</si>
  <si>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</si>
  <si>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</si>
  <si>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</si>
  <si>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</si>
  <si>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</si>
  <si>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</si>
  <si>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</si>
  <si>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</si>
  <si>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</si>
  <si>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</si>
  <si>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</si>
  <si>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</si>
  <si>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</si>
  <si>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</si>
  <si>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</si>
  <si>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</si>
  <si>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</si>
  <si>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</si>
  <si>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</si>
  <si>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</si>
  <si>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</si>
  <si>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</si>
  <si>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</si>
  <si>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</si>
  <si>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</si>
  <si>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</si>
  <si>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</si>
  <si>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</si>
  <si>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</si>
  <si>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</si>
  <si>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</si>
  <si>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</si>
  <si>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</si>
  <si>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</si>
  <si>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</si>
  <si>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</si>
  <si>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</si>
  <si>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</si>
  <si>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</si>
  <si>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</si>
  <si>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</si>
  <si>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</si>
  <si>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</si>
  <si>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</si>
  <si>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</si>
  <si>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</si>
  <si>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</si>
  <si>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</si>
  <si>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</si>
  <si>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</si>
  <si>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</si>
  <si>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</si>
  <si>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</si>
  <si>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</si>
  <si>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</si>
  <si>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</si>
  <si>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</si>
  <si>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</si>
  <si>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</si>
  <si>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</si>
  <si>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</si>
  <si>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</si>
  <si>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</si>
  <si>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</si>
  <si>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</si>
  <si>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</si>
  <si>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</si>
  <si>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</si>
  <si>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</si>
  <si>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</si>
  <si>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</si>
  <si>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</si>
  <si>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</si>
  <si>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</si>
  <si>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</si>
  <si>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</si>
  <si>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</si>
  <si>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</si>
  <si>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</si>
  <si>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</si>
  <si>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</si>
  <si>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</si>
  <si>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</si>
  <si>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</si>
  <si>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</si>
  <si>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</si>
  <si>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</si>
  <si>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</si>
  <si>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</si>
  <si>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</si>
  <si>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</si>
  <si>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</si>
  <si>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</si>
  <si>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</si>
  <si>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</si>
  <si>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</si>
  <si>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</si>
  <si>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</si>
  <si>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</si>
  <si>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</si>
  <si>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</si>
  <si>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</si>
  <si>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</si>
  <si>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</si>
  <si>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</si>
  <si>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</si>
  <si>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</si>
  <si>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</si>
  <si>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</si>
  <si>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</si>
  <si>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</si>
  <si>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</si>
  <si>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</si>
  <si>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</si>
  <si>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</si>
  <si>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</si>
  <si>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</si>
  <si>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</si>
  <si>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</si>
  <si>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</si>
  <si>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</si>
  <si>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</si>
  <si>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</si>
  <si>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</si>
  <si>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</si>
  <si>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</si>
  <si>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</si>
  <si>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</si>
  <si>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</si>
  <si>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</si>
  <si>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</si>
  <si>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</si>
  <si>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</si>
  <si>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</si>
  <si>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</si>
  <si>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</si>
  <si>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</si>
  <si>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</si>
  <si>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</si>
  <si>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</si>
  <si>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</si>
  <si>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</si>
  <si>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</si>
  <si>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</si>
  <si>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</si>
  <si>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</si>
  <si>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</si>
  <si>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</si>
  <si>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</si>
  <si>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</si>
  <si>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</si>
  <si>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</si>
  <si>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</si>
  <si>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</si>
  <si>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</si>
  <si>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</si>
  <si>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</si>
  <si>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</si>
  <si>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</si>
  <si>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</si>
  <si>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</si>
  <si>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</si>
  <si>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</si>
  <si>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</si>
  <si>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</si>
  <si>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</si>
  <si>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</si>
  <si>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</si>
  <si>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</si>
  <si>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</si>
  <si>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</si>
  <si>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</si>
  <si>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</si>
  <si>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</si>
  <si>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</si>
  <si>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</si>
  <si>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</si>
  <si>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</si>
  <si>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</si>
  <si>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</si>
  <si>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</si>
  <si>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</si>
  <si>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</si>
  <si>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</si>
  <si>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</si>
  <si>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</si>
  <si>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</si>
  <si>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</si>
  <si>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</si>
  <si>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</si>
  <si>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</si>
  <si>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</si>
  <si>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</si>
  <si>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</si>
  <si>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</si>
  <si>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</si>
  <si>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</si>
  <si>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</si>
  <si>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</si>
  <si>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</si>
  <si>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</si>
  <si>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</si>
  <si>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</si>
  <si>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</si>
  <si>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</si>
  <si>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</si>
  <si>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</si>
  <si>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</si>
  <si>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</si>
  <si>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</si>
  <si>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</si>
  <si>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</si>
  <si>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</si>
  <si>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</si>
  <si>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</si>
  <si>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</si>
  <si>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</si>
  <si>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</si>
  <si>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</si>
  <si>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</si>
  <si>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</si>
  <si>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</si>
  <si>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</si>
  <si>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</si>
  <si>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</si>
  <si>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</si>
  <si>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</si>
  <si>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</si>
  <si>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</si>
  <si>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</si>
  <si>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</si>
  <si>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</si>
  <si>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</si>
  <si>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</si>
  <si>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</si>
  <si>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</si>
  <si>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</si>
  <si>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</si>
  <si>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</si>
  <si>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</si>
  <si>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</si>
  <si>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</si>
  <si>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</si>
  <si>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</si>
  <si>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</si>
  <si>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</si>
  <si>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</si>
  <si>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</si>
  <si>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</si>
  <si>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</si>
  <si>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</si>
  <si>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</si>
  <si>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</si>
  <si>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</si>
  <si>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</si>
  <si>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</si>
  <si>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</si>
  <si>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</si>
  <si>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</si>
  <si>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</si>
  <si>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</si>
  <si>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</si>
  <si>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</si>
  <si>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</si>
  <si>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</si>
  <si>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</si>
  <si>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</si>
  <si>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</si>
  <si>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</si>
  <si>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</si>
  <si>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</si>
  <si>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</si>
  <si>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</si>
  <si>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</si>
  <si>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</si>
  <si>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</si>
  <si>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</si>
  <si>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</si>
  <si>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</si>
  <si>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</si>
  <si>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</si>
  <si>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</si>
  <si>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</si>
  <si>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</si>
  <si>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</si>
  <si>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</si>
  <si>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</si>
  <si>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</si>
  <si>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</si>
  <si>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</si>
  <si>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</si>
  <si>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</si>
  <si>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</si>
  <si>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</si>
  <si>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</si>
  <si>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</si>
  <si>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</si>
  <si>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</si>
  <si>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</si>
  <si>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</si>
  <si>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</si>
  <si>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</si>
  <si>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</si>
  <si>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</si>
  <si>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</si>
  <si>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</si>
  <si>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</si>
  <si>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</si>
  <si>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</si>
  <si>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</si>
  <si>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</si>
  <si>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</si>
  <si>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</si>
  <si>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</si>
  <si>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</si>
  <si>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</si>
  <si>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</si>
  <si>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</si>
  <si>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</si>
  <si>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</si>
  <si>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</si>
  <si>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</si>
  <si>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</si>
  <si>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</si>
  <si>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</si>
  <si>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</si>
  <si>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</si>
  <si>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</si>
  <si>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</si>
  <si>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</si>
  <si>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</si>
  <si>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</si>
  <si>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</si>
  <si>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</si>
  <si>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</si>
  <si>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</si>
  <si>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</si>
  <si>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</si>
  <si>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</si>
  <si>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</si>
  <si>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</si>
  <si>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</si>
  <si>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</si>
  <si>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</si>
  <si>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</si>
  <si>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</si>
  <si>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</si>
  <si>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</si>
  <si>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</si>
  <si>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</si>
  <si>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</si>
  <si>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</si>
  <si>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</si>
  <si>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</si>
  <si>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</si>
  <si>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</si>
  <si>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</si>
  <si>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</si>
  <si>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</si>
  <si>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</si>
  <si>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</si>
  <si>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</si>
  <si>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</si>
  <si>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</si>
  <si>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</si>
  <si>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</si>
  <si>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</si>
  <si>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</si>
  <si>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</si>
  <si>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</si>
  <si>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</si>
  <si>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</si>
  <si>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</si>
  <si>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</si>
  <si>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</si>
  <si>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</si>
  <si>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</si>
  <si>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</si>
  <si>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</si>
  <si>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</si>
  <si>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</si>
  <si>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</si>
  <si>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</si>
  <si>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</si>
  <si>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</si>
  <si>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</si>
  <si>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</si>
  <si>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</si>
  <si>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</si>
  <si>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</si>
  <si>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</si>
  <si>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</si>
  <si>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</si>
  <si>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</si>
  <si>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</si>
  <si>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</si>
  <si>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</si>
  <si>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</si>
  <si>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</si>
  <si>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</si>
  <si>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</si>
  <si>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</si>
  <si>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</si>
  <si>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</si>
  <si>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</si>
  <si>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</si>
  <si>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</si>
  <si>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</si>
  <si>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</si>
  <si>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</si>
  <si>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</si>
  <si>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</si>
  <si>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</si>
  <si>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</si>
  <si>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</si>
  <si>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</si>
  <si>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</si>
  <si>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</si>
  <si>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</si>
  <si>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</si>
  <si>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</si>
  <si>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</si>
  <si>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</si>
  <si>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</si>
  <si>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</si>
  <si>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</si>
  <si>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</si>
  <si>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</si>
  <si>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</si>
  <si>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</si>
  <si>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</si>
  <si>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</si>
  <si>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</si>
  <si>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</si>
  <si>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</si>
  <si>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</si>
  <si>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</si>
  <si>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</si>
  <si>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</si>
  <si>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</si>
  <si>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</si>
  <si>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</si>
  <si>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</si>
  <si>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</si>
  <si>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</si>
  <si>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</si>
  <si>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</si>
  <si>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</si>
  <si>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</si>
  <si>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</si>
  <si>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</si>
  <si>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</si>
  <si>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</si>
  <si>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</si>
  <si>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</si>
  <si>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</si>
  <si>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</si>
  <si>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</si>
  <si>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</si>
  <si>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</si>
  <si>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</si>
  <si>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</si>
  <si>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</si>
  <si>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</si>
  <si>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</si>
  <si>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</si>
  <si>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</si>
  <si>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</si>
  <si>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</si>
  <si>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</si>
  <si>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</si>
  <si>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</si>
  <si>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</si>
  <si>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</si>
  <si>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</si>
  <si>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</si>
  <si>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</si>
  <si>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</si>
  <si>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</si>
  <si>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</si>
  <si>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</si>
  <si>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</si>
  <si>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</si>
  <si>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</si>
  <si>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</si>
  <si>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</si>
  <si>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</si>
  <si>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</si>
  <si>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</si>
  <si>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</si>
  <si>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</si>
  <si>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</si>
  <si>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</si>
  <si>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</si>
  <si>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</si>
  <si>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</si>
  <si>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</si>
  <si>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</si>
  <si>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</si>
  <si>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</si>
  <si>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</si>
  <si>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</si>
  <si>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</si>
  <si>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</si>
  <si>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</si>
  <si>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</si>
  <si>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</si>
  <si>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</si>
  <si>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</si>
  <si>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</si>
  <si>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</si>
  <si>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</si>
  <si>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</si>
  <si>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</si>
  <si>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</si>
  <si>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</si>
  <si>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</si>
  <si>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</si>
  <si>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</si>
  <si>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</si>
  <si>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</si>
  <si>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</si>
  <si>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</si>
  <si>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</si>
  <si>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</si>
  <si>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</si>
  <si>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</si>
  <si>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</si>
  <si>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</si>
  <si>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</si>
  <si>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</si>
  <si>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</si>
  <si>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</si>
  <si>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</si>
  <si>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</si>
  <si>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</si>
  <si>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</si>
  <si>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</si>
  <si>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</si>
  <si>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</si>
  <si>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</si>
  <si>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</si>
  <si>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</si>
  <si>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</si>
  <si>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</si>
  <si>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</si>
  <si>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</si>
  <si>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</si>
  <si>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</si>
  <si>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</si>
  <si>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</si>
  <si>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</si>
  <si>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</si>
  <si>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</si>
  <si>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</si>
  <si>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</si>
  <si>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</si>
  <si>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</si>
  <si>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</si>
  <si>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</si>
  <si>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</si>
  <si>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</si>
  <si>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</si>
  <si>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</si>
  <si>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</si>
  <si>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</si>
  <si>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</si>
  <si>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</si>
  <si>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</si>
  <si>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</si>
  <si>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</si>
  <si>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</si>
  <si>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</si>
  <si>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</si>
  <si>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</si>
  <si>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</si>
  <si>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</si>
  <si>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</si>
  <si>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</si>
  <si>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</si>
  <si>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</si>
  <si>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</si>
  <si>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</si>
  <si>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</si>
  <si>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</si>
  <si>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</si>
  <si>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</si>
  <si>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</si>
  <si>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</si>
  <si>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</si>
  <si>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</si>
  <si>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</si>
  <si>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</si>
  <si>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</si>
  <si>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</si>
  <si>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</si>
  <si>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</si>
  <si>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</si>
  <si>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</si>
  <si>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</si>
  <si>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</si>
  <si>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</si>
  <si>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</si>
  <si>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</si>
  <si>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</si>
  <si>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</si>
  <si>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</si>
  <si>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</si>
  <si>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</si>
  <si>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</si>
  <si>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</si>
  <si>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</si>
  <si>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</si>
  <si>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</si>
  <si>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</si>
  <si>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</si>
  <si>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</si>
  <si>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</si>
  <si>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</si>
  <si>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</si>
  <si>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</si>
  <si>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</si>
  <si>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</si>
  <si>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</si>
  <si>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</si>
  <si>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</si>
  <si>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</si>
  <si>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</si>
  <si>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</si>
  <si>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</si>
  <si>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</si>
  <si>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</si>
  <si>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</si>
  <si>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</si>
  <si>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</si>
  <si>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</si>
  <si>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</si>
  <si>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</si>
  <si>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</si>
  <si>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</si>
  <si>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</si>
  <si>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</si>
  <si>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</si>
  <si>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</si>
  <si>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</si>
  <si>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</si>
  <si>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</si>
  <si>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</si>
  <si>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</si>
  <si>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</si>
  <si>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</si>
  <si>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</si>
  <si>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</si>
  <si>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</si>
  <si>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</si>
  <si>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</si>
  <si>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</si>
  <si>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</si>
  <si>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</si>
  <si>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</si>
  <si>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</si>
  <si>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</si>
  <si>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</si>
  <si>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</si>
  <si>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</si>
  <si>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</si>
  <si>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</si>
  <si>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</si>
  <si>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</si>
  <si>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</si>
  <si>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</si>
  <si>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</si>
  <si>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</si>
  <si>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</si>
  <si>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</si>
  <si>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</si>
  <si>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</si>
  <si>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</si>
  <si>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</si>
  <si>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</si>
  <si>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</si>
  <si>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</si>
  <si>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</si>
  <si>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</si>
  <si>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</si>
  <si>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</si>
  <si>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</si>
  <si>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</si>
  <si>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</si>
  <si>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</si>
  <si>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</si>
  <si>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</si>
  <si>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</si>
  <si>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</si>
  <si>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</si>
  <si>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</si>
  <si>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</si>
  <si>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</si>
  <si>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</si>
  <si>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</si>
  <si>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</si>
  <si>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</si>
  <si>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</si>
  <si>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</si>
  <si>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</si>
  <si>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</si>
  <si>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</si>
  <si>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</si>
  <si>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</si>
  <si>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</si>
  <si>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</si>
  <si>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</si>
  <si>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</si>
  <si>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</si>
  <si>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</si>
  <si>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</si>
  <si>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</si>
  <si>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</si>
  <si>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</si>
  <si>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</si>
  <si>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</si>
  <si>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</si>
  <si>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</si>
  <si>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</si>
  <si>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</si>
  <si>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</si>
  <si>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</si>
  <si>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</si>
  <si>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</si>
  <si>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</si>
  <si>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</si>
  <si>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</si>
  <si>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</si>
  <si>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</si>
  <si>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</si>
  <si>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</si>
  <si>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</si>
  <si>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</si>
  <si>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</si>
  <si>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</si>
  <si>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</si>
  <si>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</si>
  <si>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</si>
  <si>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</si>
  <si>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</si>
  <si>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</si>
  <si>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</si>
  <si>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</si>
  <si>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</si>
  <si>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</si>
  <si>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</si>
  <si>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</si>
  <si>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</si>
  <si>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</si>
  <si>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</si>
  <si>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</si>
  <si>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</si>
  <si>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</si>
  <si>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</si>
  <si>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</si>
  <si>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</si>
  <si>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</si>
  <si>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</si>
  <si>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</si>
  <si>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</si>
  <si>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</si>
  <si>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</si>
  <si>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</si>
  <si>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</si>
  <si>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</si>
  <si>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</si>
  <si>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</si>
  <si>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</si>
  <si>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</si>
  <si>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</si>
  <si>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</si>
  <si>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</si>
  <si>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</si>
  <si>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</si>
  <si>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</si>
  <si>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</si>
  <si>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</si>
  <si>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</si>
  <si>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</si>
  <si>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</si>
  <si>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</si>
  <si>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</si>
  <si>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</si>
  <si>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</si>
  <si>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</si>
  <si>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</si>
  <si>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</si>
  <si>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</si>
  <si>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</si>
  <si>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</si>
  <si>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</si>
  <si>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</si>
  <si>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</si>
  <si>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</si>
  <si>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</si>
  <si>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</si>
  <si>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</si>
  <si>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</si>
  <si>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</si>
  <si>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</si>
  <si>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</si>
  <si>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</si>
  <si>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</si>
  <si>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</si>
  <si>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</si>
  <si>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</si>
  <si>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</si>
  <si>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</si>
  <si>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</si>
  <si>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</si>
  <si>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</si>
  <si>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</si>
  <si>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</si>
  <si>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</si>
  <si>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</si>
  <si>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</si>
  <si>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</si>
  <si>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</si>
  <si>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</si>
  <si>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</si>
  <si>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</si>
  <si>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</si>
  <si>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</si>
  <si>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</si>
  <si>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</si>
  <si>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</si>
  <si>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</si>
  <si>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</si>
  <si>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</si>
  <si>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</si>
  <si>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</si>
  <si>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</si>
  <si>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</si>
  <si>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</si>
  <si>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</si>
  <si>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</si>
  <si>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</si>
  <si>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</si>
  <si>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</si>
  <si>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</si>
  <si>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</si>
  <si>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</si>
  <si>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</si>
  <si>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</si>
  <si>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</si>
  <si>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</si>
  <si>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</si>
  <si>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</si>
  <si>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</si>
  <si>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</si>
  <si>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</si>
  <si>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</si>
  <si>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</si>
  <si>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</si>
  <si>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</si>
  <si>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</si>
  <si>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</si>
  <si>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</si>
  <si>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</si>
  <si>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</si>
  <si>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</si>
  <si>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</si>
  <si>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</si>
  <si>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</si>
  <si>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</si>
  <si>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</si>
  <si>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</si>
  <si>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</si>
  <si>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</si>
  <si>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</si>
  <si>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</si>
  <si>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</si>
  <si>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</si>
  <si>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</si>
  <si>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</si>
  <si>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</si>
  <si>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</si>
  <si>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</si>
  <si>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</si>
  <si>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</si>
  <si>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</si>
  <si>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</si>
  <si>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</si>
  <si>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</si>
  <si>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</si>
  <si>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</si>
  <si>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</si>
  <si>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</si>
  <si>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</si>
  <si>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</si>
  <si>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</si>
  <si>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</si>
  <si>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</si>
  <si>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</si>
  <si>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</si>
  <si>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</si>
  <si>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</si>
  <si>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</si>
  <si>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</si>
  <si>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</si>
  <si>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</si>
  <si>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</si>
  <si>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</si>
  <si>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</si>
  <si>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</si>
  <si>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</si>
  <si>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</si>
  <si>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</si>
  <si>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</si>
  <si>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</si>
  <si>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</si>
  <si>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</si>
  <si>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</si>
  <si>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</si>
  <si>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</si>
  <si>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</si>
  <si>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</si>
  <si>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</si>
  <si>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</si>
  <si>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</si>
  <si>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</si>
  <si>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</si>
  <si>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</si>
  <si>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</si>
  <si>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</si>
  <si>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</si>
  <si>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</si>
  <si>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</si>
  <si>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</si>
  <si>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</si>
  <si>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</si>
  <si>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</si>
  <si>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</si>
  <si>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</si>
  <si>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</si>
  <si>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</si>
  <si>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</si>
  <si>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</si>
  <si>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</si>
  <si>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</si>
  <si>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</si>
  <si>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</si>
  <si>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</si>
  <si>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</si>
  <si>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</si>
  <si>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</si>
  <si>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</si>
  <si>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</si>
  <si>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</si>
  <si>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</si>
  <si>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</si>
  <si>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</si>
  <si>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</si>
  <si>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</si>
  <si>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</si>
  <si>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</si>
  <si>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</si>
  <si>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</si>
  <si>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</si>
  <si>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</si>
  <si>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</si>
  <si>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</si>
  <si>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</si>
  <si>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</si>
  <si>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</si>
  <si>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</si>
  <si>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</si>
  <si>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</si>
  <si>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</si>
  <si>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</si>
  <si>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</si>
  <si>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</si>
  <si>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</si>
  <si>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</si>
  <si>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</si>
  <si>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</si>
  <si>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</si>
  <si>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</si>
  <si>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</si>
  <si>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</si>
  <si>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</si>
  <si>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</si>
  <si>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</si>
  <si>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</si>
  <si>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</si>
  <si>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</si>
  <si>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</si>
  <si>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</si>
  <si>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</si>
  <si>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</si>
  <si>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</si>
  <si>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</si>
  <si>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</si>
  <si>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</si>
  <si>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</si>
  <si>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</si>
  <si>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</si>
  <si>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</si>
  <si>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</si>
  <si>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</si>
  <si>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</si>
  <si>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</si>
  <si>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</si>
  <si>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</si>
  <si>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</si>
  <si>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</si>
  <si>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</si>
  <si>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</si>
  <si>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</si>
  <si>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</si>
  <si>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</si>
  <si>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</si>
  <si>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</si>
  <si>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</si>
  <si>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</si>
  <si>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</si>
  <si>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</si>
  <si>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</si>
  <si>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</si>
  <si>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</si>
  <si>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</si>
  <si>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</si>
  <si>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</si>
  <si>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</si>
  <si>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</si>
  <si>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</si>
  <si>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</si>
  <si>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</si>
  <si>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</si>
  <si>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</si>
  <si>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</si>
  <si>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</si>
  <si>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</si>
  <si>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</si>
  <si>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</si>
  <si>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</si>
  <si>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</si>
  <si>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</si>
  <si>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</si>
  <si>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</si>
  <si>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</si>
  <si>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</si>
  <si>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</si>
  <si>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</si>
  <si>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</si>
  <si>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</si>
  <si>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</si>
  <si>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</si>
  <si>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</si>
  <si>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</si>
  <si>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</si>
  <si>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</si>
  <si>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</si>
  <si>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</si>
  <si>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</si>
  <si>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</si>
  <si>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</si>
  <si>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</si>
  <si>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</si>
  <si>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</si>
  <si>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</si>
  <si>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</si>
  <si>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</si>
  <si>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</si>
  <si>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</si>
  <si>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</si>
  <si>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</si>
  <si>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</si>
  <si>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</si>
  <si>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</si>
  <si>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</si>
  <si>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</si>
  <si>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</si>
  <si>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</si>
  <si>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</si>
  <si>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</si>
  <si>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</si>
  <si>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</si>
  <si>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</si>
  <si>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</si>
  <si>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</si>
  <si>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</si>
  <si>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</si>
  <si>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</si>
  <si>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</si>
  <si>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</si>
  <si>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</si>
  <si>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</si>
  <si>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</si>
  <si>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</si>
  <si>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</si>
  <si>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</si>
  <si>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</si>
  <si>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</si>
  <si>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</si>
  <si>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</si>
  <si>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</si>
  <si>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</si>
  <si>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</si>
  <si>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</si>
  <si>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</si>
  <si>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</si>
  <si>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</si>
  <si>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</si>
  <si>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</si>
  <si>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</si>
  <si>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</si>
  <si>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</si>
  <si>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</si>
  <si>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</si>
  <si>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</si>
  <si>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</si>
  <si>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</si>
  <si>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</si>
  <si>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</si>
  <si>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</si>
  <si>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</si>
  <si>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</si>
  <si>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</si>
  <si>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</si>
  <si>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</si>
  <si>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</si>
  <si>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</si>
  <si>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</si>
  <si>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</si>
  <si>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</si>
  <si>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</si>
  <si>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</si>
  <si>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</si>
  <si>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</si>
  <si>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</si>
  <si>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</si>
  <si>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</si>
  <si>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</si>
  <si>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</si>
  <si>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</si>
  <si>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</si>
  <si>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</si>
  <si>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</si>
  <si>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</si>
  <si>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</si>
  <si>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</si>
  <si>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</si>
  <si>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</si>
  <si>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</si>
  <si>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</si>
  <si>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</si>
  <si>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</si>
  <si>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</si>
  <si>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</si>
  <si>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</si>
  <si>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</si>
  <si>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</si>
  <si>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</si>
  <si>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</si>
  <si>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</si>
  <si>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</si>
  <si>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</si>
  <si>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</si>
  <si>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</si>
  <si>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</si>
  <si>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</si>
  <si>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</si>
  <si>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</si>
  <si>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</si>
  <si>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</si>
  <si>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</si>
  <si>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</si>
  <si>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</si>
  <si>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</si>
  <si>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</si>
  <si>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</si>
  <si>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</si>
  <si>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</si>
  <si>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</si>
  <si>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</si>
  <si>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</si>
  <si>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</si>
  <si>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</si>
  <si>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</si>
  <si>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</si>
  <si>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</si>
  <si>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</si>
  <si>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</si>
  <si>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</si>
  <si>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</si>
  <si>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</si>
  <si>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</si>
  <si>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</si>
  <si>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</si>
  <si>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</si>
  <si>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</si>
  <si>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</si>
  <si>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</si>
  <si>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</si>
  <si>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</si>
  <si>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</si>
  <si>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</si>
  <si>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</si>
  <si>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</si>
  <si>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</si>
  <si>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</si>
  <si>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</si>
  <si>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</si>
  <si>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</si>
  <si>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</si>
  <si>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</si>
  <si>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</si>
  <si>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</si>
  <si>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</si>
  <si>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</si>
  <si>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</si>
  <si>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</si>
  <si>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</si>
  <si>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</si>
  <si>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</si>
  <si>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</si>
  <si>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</si>
  <si>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</si>
  <si>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</si>
  <si>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</si>
  <si>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</si>
  <si>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</si>
  <si>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</si>
  <si>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</si>
  <si>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</si>
  <si>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</si>
  <si>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</si>
  <si>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</si>
  <si>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</si>
  <si>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</si>
  <si>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</si>
  <si>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</si>
  <si>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</si>
  <si>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</si>
  <si>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</si>
  <si>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</si>
  <si>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</si>
  <si>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</si>
  <si>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</si>
  <si>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</si>
  <si>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</si>
  <si>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</si>
  <si>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</si>
  <si>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</si>
  <si>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</si>
  <si>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</si>
  <si>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</si>
  <si>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</si>
  <si>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</si>
  <si>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</si>
  <si>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</si>
  <si>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</si>
  <si>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</si>
  <si>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</si>
  <si>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</si>
  <si>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</si>
  <si>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</si>
  <si>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</si>
  <si>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</si>
  <si>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</si>
  <si>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</si>
  <si>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</si>
  <si>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</si>
  <si>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</si>
  <si>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</si>
  <si>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</si>
  <si>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</si>
  <si>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</si>
  <si>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</si>
  <si>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</si>
  <si>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</si>
  <si>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</si>
  <si>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</si>
  <si>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</si>
  <si>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</si>
  <si>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</si>
  <si>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</si>
  <si>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</si>
  <si>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</si>
  <si>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</si>
  <si>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</si>
  <si>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</si>
  <si>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</si>
  <si>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</si>
  <si>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</si>
  <si>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</si>
  <si>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</si>
  <si>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</si>
  <si>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</si>
  <si>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</si>
  <si>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</si>
  <si>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</si>
  <si>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</si>
  <si>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</si>
  <si>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</si>
  <si>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</si>
  <si>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</si>
  <si>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</si>
  <si>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</si>
  <si>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</si>
  <si>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</si>
  <si>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</si>
  <si>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</si>
  <si>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</si>
  <si>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</si>
  <si>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</si>
  <si>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</si>
  <si>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</si>
  <si>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</si>
  <si>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</si>
  <si>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</si>
  <si>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</si>
  <si>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</si>
  <si>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</si>
  <si>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</si>
  <si>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</si>
  <si>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</si>
  <si>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</si>
  <si>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</si>
  <si>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</si>
  <si>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</si>
  <si>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</si>
  <si>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</si>
  <si>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</si>
  <si>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</si>
  <si>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</si>
  <si>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</si>
  <si>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</si>
  <si>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</si>
  <si>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</si>
  <si>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</si>
  <si>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</si>
  <si>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</si>
  <si>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</si>
  <si>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</si>
  <si>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</si>
  <si>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</si>
  <si>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</si>
  <si>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</si>
  <si>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</si>
  <si>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</si>
  <si>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</si>
  <si>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</si>
  <si>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</si>
  <si>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</si>
  <si>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</si>
  <si>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</si>
  <si>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</si>
  <si>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</si>
  <si>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</si>
  <si>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</si>
  <si>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</si>
  <si>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</si>
  <si>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</si>
  <si>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</si>
  <si>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</si>
  <si>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</si>
  <si>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</si>
  <si>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</si>
  <si>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</si>
  <si>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</si>
  <si>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</si>
  <si>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</si>
  <si>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</si>
  <si>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</si>
  <si>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</si>
  <si>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</si>
  <si>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</si>
  <si>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</si>
  <si>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</si>
  <si>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</si>
  <si>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</si>
  <si>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</si>
  <si>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</si>
  <si>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</si>
  <si>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</si>
  <si>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</si>
  <si>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</si>
  <si>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</si>
  <si>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</si>
  <si>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</si>
  <si>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</si>
  <si>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</si>
  <si>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</si>
  <si>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</si>
  <si>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</si>
  <si>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</si>
  <si>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</si>
  <si>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</si>
  <si>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</si>
  <si>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</si>
  <si>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</si>
  <si>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</si>
  <si>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</si>
  <si>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</si>
  <si>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</si>
  <si>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</si>
  <si>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</si>
  <si>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</si>
  <si>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</si>
  <si>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</si>
  <si>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</si>
  <si>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</si>
  <si>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</si>
  <si>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</si>
  <si>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</si>
  <si>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</si>
  <si>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</si>
  <si>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</si>
  <si>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</si>
  <si>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</si>
  <si>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</si>
  <si>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</si>
  <si>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</si>
  <si>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</si>
  <si>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</si>
  <si>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</si>
  <si>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</si>
  <si>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</si>
  <si>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</si>
  <si>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</si>
  <si>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</si>
  <si>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</si>
  <si>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</si>
  <si>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</si>
  <si>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</si>
  <si>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</si>
  <si>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</si>
  <si>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</si>
  <si>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</si>
  <si>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</si>
  <si>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</si>
  <si>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</si>
  <si>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</si>
  <si>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</si>
  <si>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</si>
  <si>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</si>
  <si>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</si>
  <si>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</si>
  <si>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</si>
  <si>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</si>
  <si>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</si>
  <si>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</si>
  <si>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</si>
  <si>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</si>
  <si>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</si>
  <si>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</si>
  <si>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</si>
  <si>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</si>
  <si>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</si>
  <si>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</si>
  <si>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</si>
  <si>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</si>
  <si>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</si>
  <si>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</si>
  <si>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</si>
  <si>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</si>
  <si>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</si>
  <si>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</si>
  <si>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</si>
  <si>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</si>
  <si>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</si>
  <si>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</si>
  <si>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</si>
  <si>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</si>
  <si>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</si>
  <si>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</si>
  <si>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</si>
  <si>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</si>
  <si>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</si>
  <si>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</si>
  <si>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</si>
  <si>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</si>
  <si>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</si>
  <si>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</si>
  <si>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</si>
  <si>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</si>
  <si>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</si>
  <si>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</si>
  <si>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</si>
  <si>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</si>
  <si>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</si>
  <si>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</si>
  <si>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</si>
  <si>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</si>
  <si>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</si>
  <si>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</si>
  <si>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</si>
  <si>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</si>
  <si>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</si>
  <si>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</si>
  <si>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</si>
  <si>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</si>
  <si>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</si>
  <si>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</si>
  <si>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</si>
  <si>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</si>
  <si>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</si>
  <si>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</si>
  <si>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</si>
  <si>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</si>
  <si>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</si>
  <si>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</si>
  <si>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</si>
  <si>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</si>
  <si>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</si>
  <si>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</si>
  <si>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</si>
  <si>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</si>
  <si>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</si>
  <si>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</si>
  <si>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</si>
  <si>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</si>
  <si>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</si>
  <si>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</si>
  <si>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</si>
  <si>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</si>
  <si>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</si>
  <si>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</si>
  <si>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</si>
  <si>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</si>
  <si>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</si>
  <si>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</si>
  <si>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</si>
  <si>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</si>
  <si>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</si>
  <si>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</si>
  <si>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</si>
  <si>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</si>
  <si>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</si>
  <si>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</si>
  <si>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</si>
  <si>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</si>
  <si>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</si>
  <si>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</si>
  <si>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</si>
  <si>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</si>
  <si>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</si>
  <si>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</si>
  <si>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</si>
  <si>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</si>
  <si>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</si>
  <si>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</si>
  <si>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</si>
  <si>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</si>
  <si>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</si>
  <si>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</si>
  <si>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</si>
  <si>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</si>
  <si>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</si>
  <si>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</si>
  <si>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</si>
  <si>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</si>
  <si>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</si>
  <si>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</si>
  <si>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</si>
  <si>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</si>
  <si>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</si>
  <si>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</si>
  <si>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</si>
  <si>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</si>
  <si>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</si>
  <si>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</si>
  <si>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</si>
  <si>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</si>
  <si>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</si>
  <si>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</si>
  <si>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</si>
  <si>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</si>
  <si>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</si>
  <si>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</si>
  <si>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</si>
  <si>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</si>
  <si>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</si>
  <si>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</si>
  <si>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</si>
  <si>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</si>
  <si>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</si>
  <si>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</si>
  <si>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</si>
  <si>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</si>
  <si>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</si>
  <si>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</si>
  <si>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</si>
  <si>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</si>
  <si>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</si>
  <si>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</si>
  <si>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</si>
  <si>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</si>
  <si>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</si>
  <si>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</si>
  <si>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</si>
  <si>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</si>
  <si>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</si>
  <si>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</si>
  <si>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</si>
  <si>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</si>
  <si>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</si>
  <si>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</si>
  <si>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</si>
  <si>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</si>
  <si>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</si>
  <si>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</si>
  <si>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</si>
  <si>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</si>
  <si>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</si>
  <si>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</si>
  <si>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</si>
  <si>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</si>
  <si>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</si>
  <si>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</si>
  <si>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</si>
  <si>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</si>
  <si>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</si>
  <si>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</si>
  <si>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</si>
  <si>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</si>
  <si>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</si>
  <si>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</si>
  <si>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</si>
  <si>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</si>
  <si>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</si>
  <si>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</si>
  <si>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</si>
  <si>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</si>
  <si>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</si>
  <si>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</si>
  <si>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</si>
  <si>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</si>
  <si>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</si>
  <si>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</si>
  <si>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</si>
  <si>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</si>
  <si>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</si>
  <si>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</si>
  <si>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</si>
  <si>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</si>
  <si>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</si>
  <si>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</si>
  <si>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</si>
  <si>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</si>
  <si>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</si>
  <si>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</si>
  <si>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</si>
  <si>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</si>
  <si>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</si>
  <si>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</si>
  <si>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</si>
  <si>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</si>
  <si>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</si>
  <si>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</si>
  <si>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</si>
  <si>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</si>
  <si>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</si>
  <si>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</si>
  <si>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</si>
  <si>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</si>
  <si>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</si>
  <si>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</si>
  <si>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</si>
  <si>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</si>
  <si>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</si>
  <si>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</si>
  <si>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</si>
  <si>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</si>
  <si>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</si>
  <si>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</si>
  <si>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</si>
  <si>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</si>
  <si>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</si>
  <si>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</si>
  <si>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</si>
  <si>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</si>
  <si>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</si>
  <si>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</si>
  <si>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</si>
  <si>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</si>
  <si>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</si>
  <si>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</si>
  <si>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</si>
  <si>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</si>
  <si>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</si>
  <si>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</si>
  <si>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</si>
  <si>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</si>
  <si>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</si>
  <si>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</si>
  <si>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</si>
  <si>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</si>
  <si>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</si>
  <si>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</si>
  <si>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</si>
  <si>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</si>
  <si>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</si>
  <si>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</si>
  <si>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</si>
  <si>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</si>
  <si>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</si>
  <si>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</si>
  <si>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</si>
  <si>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</si>
  <si>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</si>
  <si>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</si>
  <si>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</si>
  <si>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</si>
  <si>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</si>
  <si>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</si>
  <si>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</si>
  <si>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</si>
  <si>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</si>
  <si>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</si>
  <si>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</si>
  <si>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</si>
  <si>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</si>
  <si>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</si>
  <si>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</si>
  <si>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</si>
  <si>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</si>
  <si>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</si>
  <si>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</si>
  <si>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</si>
  <si>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</si>
  <si>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</si>
  <si>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</si>
  <si>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</si>
  <si>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</si>
  <si>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</si>
  <si>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</si>
  <si>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</si>
  <si>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</si>
  <si>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</si>
  <si>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</si>
  <si>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</si>
  <si>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</si>
  <si>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</si>
  <si>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</si>
  <si>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</si>
  <si>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</si>
  <si>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</si>
  <si>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</si>
  <si>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</si>
  <si>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</si>
  <si>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</si>
  <si>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</si>
  <si>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</si>
  <si>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</si>
  <si>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</si>
  <si>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</si>
  <si>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</si>
  <si>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</si>
  <si>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</si>
  <si>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</si>
  <si>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</si>
  <si>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</si>
  <si>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</si>
  <si>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</si>
  <si>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</si>
  <si>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</si>
  <si>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</si>
  <si>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</si>
  <si>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</si>
  <si>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</si>
  <si>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</si>
  <si>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</si>
  <si>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</si>
  <si>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</si>
  <si>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</si>
  <si>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</si>
  <si>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</si>
  <si>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</si>
  <si>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</si>
  <si>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</si>
  <si>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</si>
  <si>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</si>
  <si>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</si>
  <si>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</si>
  <si>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</si>
  <si>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</si>
  <si>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</si>
  <si>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</si>
  <si>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</si>
  <si>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</si>
  <si>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</si>
  <si>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</si>
  <si>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</si>
  <si>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</si>
  <si>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</si>
  <si>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</si>
  <si>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</si>
  <si>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</si>
  <si>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</si>
  <si>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</si>
  <si>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</si>
  <si>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</si>
  <si>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</si>
  <si>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</si>
  <si>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</si>
  <si>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</si>
  <si>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</si>
  <si>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</si>
  <si>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</si>
  <si>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</si>
  <si>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</si>
  <si>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</si>
  <si>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</si>
  <si>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</si>
  <si>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</si>
  <si>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</si>
  <si>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</si>
  <si>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</si>
  <si>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</si>
  <si>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</si>
  <si>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</si>
  <si>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</si>
  <si>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</si>
  <si>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</si>
  <si>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</si>
  <si>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</si>
  <si>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</si>
  <si>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</si>
  <si>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</si>
  <si>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</si>
  <si>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</si>
  <si>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</si>
  <si>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</si>
  <si>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</si>
  <si>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</si>
  <si>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</si>
  <si>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</si>
  <si>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</si>
  <si>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</si>
  <si>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</si>
  <si>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</si>
  <si>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</si>
  <si>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</si>
  <si>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</si>
  <si>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</si>
  <si>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</si>
  <si>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</si>
  <si>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</si>
  <si>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</si>
  <si>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</si>
  <si>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</si>
  <si>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</si>
  <si>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</si>
  <si>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</si>
  <si>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</si>
  <si>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</si>
  <si>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</si>
  <si>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</si>
  <si>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</si>
  <si>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</si>
  <si>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</si>
  <si>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</si>
  <si>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</si>
  <si>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</si>
  <si>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</si>
  <si>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</si>
  <si>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</si>
  <si>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</si>
  <si>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</si>
  <si>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</si>
  <si>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</si>
  <si>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</si>
  <si>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</si>
  <si>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</si>
  <si>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</si>
  <si>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</si>
  <si>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</si>
  <si>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</si>
  <si>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</si>
  <si>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</si>
  <si>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</si>
  <si>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</si>
  <si>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</si>
  <si>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</si>
  <si>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</si>
  <si>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</si>
  <si>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</si>
  <si>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</si>
  <si>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</si>
  <si>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</si>
  <si>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</si>
  <si>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</si>
  <si>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</si>
  <si>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</si>
  <si>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</si>
  <si>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</si>
  <si>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</si>
  <si>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</si>
  <si>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</si>
  <si>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</si>
  <si>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</si>
  <si>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</si>
  <si>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</si>
  <si>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</si>
  <si>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</si>
  <si>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</si>
  <si>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</si>
  <si>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</si>
  <si>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</si>
  <si>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</si>
  <si>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</si>
  <si>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</si>
  <si>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</si>
  <si>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</si>
  <si>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</si>
  <si>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</si>
  <si>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</si>
  <si>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</si>
  <si>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</si>
  <si>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</si>
  <si>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</si>
  <si>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</si>
  <si>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</si>
  <si>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</si>
  <si>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</si>
  <si>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</si>
  <si>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</si>
  <si>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</si>
  <si>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</si>
  <si>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</si>
  <si>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</si>
  <si>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</si>
  <si>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</si>
  <si>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</si>
  <si>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</si>
  <si>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</si>
  <si>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</si>
  <si>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</si>
  <si>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</si>
  <si>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</si>
  <si>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</si>
  <si>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</si>
  <si>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</si>
  <si>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</si>
  <si>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</si>
  <si>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</si>
  <si>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</si>
  <si>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</si>
  <si>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</si>
  <si>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</si>
  <si>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</si>
  <si>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</si>
  <si>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</si>
  <si>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</si>
  <si>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</si>
  <si>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</si>
  <si>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</si>
  <si>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</si>
  <si>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</si>
  <si>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</si>
  <si>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</si>
  <si>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</si>
  <si>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</si>
  <si>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</si>
  <si>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</si>
  <si>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</si>
  <si>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</si>
  <si>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</si>
  <si>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</si>
  <si>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</si>
  <si>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</si>
  <si>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</si>
  <si>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</si>
  <si>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</si>
  <si>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</si>
  <si>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</si>
  <si>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</si>
  <si>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</si>
  <si>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</si>
  <si>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</si>
  <si>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</si>
  <si>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</si>
  <si>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</si>
  <si>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</si>
  <si>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</si>
  <si>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</si>
  <si>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</si>
  <si>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</si>
  <si>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</si>
  <si>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</si>
  <si>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</si>
  <si>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</si>
  <si>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</si>
  <si>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</si>
  <si>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</si>
  <si>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</si>
  <si>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</si>
  <si>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</si>
  <si>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</si>
  <si>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</si>
  <si>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</si>
  <si>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</si>
  <si>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</si>
  <si>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</si>
  <si>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</si>
  <si>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</si>
  <si>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</si>
  <si>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</si>
  <si>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</si>
  <si>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</si>
  <si>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</si>
  <si>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</si>
  <si>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</si>
  <si>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</si>
  <si>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</si>
  <si>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</si>
  <si>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</si>
  <si>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</si>
  <si>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</si>
  <si>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</si>
  <si>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</si>
  <si>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</si>
  <si>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</si>
  <si>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</si>
  <si>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</si>
  <si>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</si>
  <si>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</si>
  <si>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</si>
  <si>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</si>
  <si>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</si>
  <si>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</si>
  <si>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</si>
  <si>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</si>
  <si>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</si>
  <si>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</si>
  <si>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</si>
  <si>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</si>
  <si>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</si>
  <si>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</si>
  <si>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</si>
  <si>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</si>
  <si>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</si>
  <si>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</si>
  <si>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</si>
  <si>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</si>
  <si>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</si>
  <si>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</si>
  <si>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</si>
  <si>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</si>
  <si>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</si>
  <si>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</si>
  <si>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</si>
  <si>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</si>
  <si>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</si>
  <si>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</si>
  <si>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</si>
  <si>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</si>
  <si>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</si>
  <si>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</si>
  <si>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</si>
  <si>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</si>
  <si>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</si>
  <si>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</si>
  <si>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</si>
  <si>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</si>
  <si>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</si>
  <si>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</si>
  <si>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</si>
  <si>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</si>
  <si>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</si>
  <si>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</si>
  <si>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</si>
  <si>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</si>
  <si>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</si>
  <si>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</si>
  <si>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</si>
  <si>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</si>
  <si>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</si>
  <si>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</si>
  <si>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</si>
  <si>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</si>
  <si>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</si>
  <si>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</si>
  <si>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</si>
  <si>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</si>
  <si>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</si>
  <si>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</si>
  <si>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</si>
  <si>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</si>
  <si>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</si>
  <si>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</si>
  <si>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</si>
  <si>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</si>
  <si>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</si>
  <si>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</si>
  <si>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</si>
  <si>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</si>
  <si>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</si>
  <si>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</si>
  <si>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</si>
  <si>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</si>
  <si>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</si>
  <si>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</si>
  <si>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</si>
  <si>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</si>
  <si>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</si>
  <si>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</si>
  <si>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</si>
  <si>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</si>
  <si>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</si>
  <si>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</si>
  <si>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</si>
  <si>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</si>
  <si>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</si>
  <si>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</si>
  <si>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</si>
  <si>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</si>
  <si>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</si>
  <si>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</si>
  <si>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</si>
  <si>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</si>
  <si>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</si>
  <si>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</si>
  <si>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</si>
  <si>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</si>
  <si>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</si>
  <si>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</si>
  <si>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</si>
  <si>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</si>
  <si>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</si>
  <si>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</si>
  <si>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</si>
  <si>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</si>
  <si>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</si>
  <si>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</si>
  <si>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</si>
  <si>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</si>
  <si>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</si>
  <si>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</si>
  <si>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</si>
  <si>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</si>
  <si>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</si>
  <si>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</si>
  <si>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</si>
  <si>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</si>
  <si>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</si>
  <si>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</si>
  <si>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</si>
  <si>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</si>
  <si>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</si>
  <si>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</si>
  <si>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</si>
  <si>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</si>
  <si>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</si>
  <si>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</si>
  <si>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</si>
  <si>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</si>
  <si>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</si>
  <si>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</si>
  <si>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</si>
  <si>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</si>
  <si>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</si>
  <si>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</si>
  <si>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</si>
  <si>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</si>
  <si>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</si>
  <si>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</si>
  <si>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</si>
  <si>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</si>
  <si>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</si>
  <si>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</si>
  <si>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</si>
  <si>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</si>
  <si>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</si>
  <si>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</si>
  <si>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</si>
  <si>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</si>
  <si>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</si>
  <si>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</si>
  <si>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</si>
  <si>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</si>
  <si>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</si>
  <si>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</si>
  <si>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</si>
  <si>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</si>
  <si>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</si>
  <si>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</si>
  <si>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</si>
  <si>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</si>
  <si>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</si>
  <si>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</si>
  <si>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</si>
  <si>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</si>
  <si>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</si>
  <si>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</si>
  <si>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</si>
  <si>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</si>
  <si>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</si>
  <si>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</si>
  <si>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</si>
  <si>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</si>
  <si>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</si>
  <si>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</si>
  <si>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</si>
  <si>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</si>
  <si>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</si>
  <si>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</si>
  <si>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</si>
  <si>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</si>
  <si>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</si>
  <si>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</si>
  <si>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</si>
  <si>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</si>
  <si>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</si>
  <si>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</si>
  <si>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</si>
  <si>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</si>
  <si>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</si>
  <si>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</si>
  <si>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</si>
  <si>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</si>
  <si>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</si>
  <si>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</si>
  <si>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</si>
  <si>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</si>
  <si>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</si>
  <si>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</si>
  <si>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</si>
  <si>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</si>
  <si>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</si>
  <si>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</si>
  <si>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</si>
  <si>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</si>
  <si>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</si>
  <si>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</si>
  <si>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</si>
  <si>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</si>
  <si>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</si>
  <si>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</si>
  <si>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</si>
  <si>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</si>
  <si>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</si>
  <si>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</si>
  <si>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</si>
  <si>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</si>
  <si>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</si>
  <si>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</si>
  <si>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</si>
  <si>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</si>
  <si>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</si>
  <si>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</si>
  <si>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</si>
  <si>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</si>
  <si>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</si>
  <si>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</si>
  <si>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</si>
  <si>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</si>
  <si>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</si>
  <si>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</si>
  <si>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</si>
  <si>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</si>
  <si>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</si>
  <si>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</si>
  <si>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</si>
  <si>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</si>
  <si>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</si>
  <si>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</si>
  <si>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</si>
  <si>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</si>
  <si>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</si>
  <si>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</si>
  <si>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</si>
  <si>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</si>
  <si>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</si>
  <si>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</si>
  <si>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</si>
  <si>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</si>
  <si>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</si>
  <si>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</si>
  <si>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</si>
  <si>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</si>
  <si>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</si>
  <si>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</si>
  <si>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</si>
  <si>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</si>
  <si>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</si>
  <si>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</si>
  <si>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</si>
  <si>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</si>
  <si>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</si>
  <si>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</si>
  <si>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</si>
  <si>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</si>
  <si>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</si>
  <si>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</si>
  <si>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</si>
  <si>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</si>
  <si>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</si>
  <si>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</si>
  <si>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</si>
  <si>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</si>
  <si>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</si>
  <si>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</si>
  <si>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</si>
  <si>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</si>
  <si>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</si>
  <si>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</si>
  <si>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</si>
  <si>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</si>
  <si>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</si>
  <si>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</si>
  <si>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</si>
  <si>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</si>
  <si>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</si>
  <si>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</si>
  <si>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</si>
  <si>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</si>
  <si>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</si>
  <si>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</si>
  <si>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</si>
  <si>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</si>
  <si>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</si>
  <si>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</si>
  <si>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</si>
  <si>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</si>
  <si>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</si>
  <si>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</si>
  <si>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</si>
  <si>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</si>
  <si>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</si>
  <si>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</si>
  <si>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</si>
  <si>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</si>
  <si>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</si>
  <si>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</si>
  <si>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</si>
  <si>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</si>
  <si>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</si>
  <si>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</si>
  <si>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</si>
  <si>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</si>
  <si>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</si>
  <si>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</si>
  <si>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</si>
  <si>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</si>
  <si>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</si>
  <si>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</si>
  <si>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</si>
  <si>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</si>
  <si>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</si>
  <si>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</si>
  <si>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</si>
  <si>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</si>
  <si>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</si>
  <si>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</si>
  <si>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</si>
  <si>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</si>
  <si>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</si>
  <si>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</si>
  <si>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</si>
  <si>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</si>
  <si>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</si>
  <si>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</si>
  <si>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</si>
  <si>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</si>
  <si>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</si>
  <si>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</si>
  <si>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</si>
  <si>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</si>
  <si>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</si>
  <si>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</si>
  <si>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</si>
  <si>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</si>
  <si>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</si>
  <si>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</si>
  <si>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</si>
  <si>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</si>
  <si>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</si>
  <si>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</si>
  <si>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</si>
  <si>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</si>
  <si>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</si>
  <si>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</si>
  <si>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</si>
  <si>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</si>
  <si>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</si>
  <si>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</si>
  <si>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</si>
  <si>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</si>
  <si>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</si>
  <si>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</si>
  <si>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</si>
  <si>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</si>
  <si>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</si>
  <si>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</si>
  <si>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</si>
  <si>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</si>
  <si>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</si>
  <si>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</si>
  <si>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</si>
  <si>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</si>
  <si>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</si>
  <si>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</si>
  <si>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</si>
  <si>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</si>
  <si>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</si>
  <si>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</si>
  <si>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</si>
  <si>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</si>
  <si>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</si>
  <si>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</si>
  <si>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</si>
  <si>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</si>
  <si>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</si>
  <si>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</si>
  <si>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</si>
  <si>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</si>
  <si>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</si>
  <si>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</si>
  <si>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</si>
  <si>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</si>
  <si>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</si>
  <si>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</si>
  <si>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</si>
  <si>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</si>
  <si>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</si>
  <si>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</si>
  <si>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</si>
  <si>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</si>
  <si>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</si>
  <si>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</si>
  <si>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</si>
  <si>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</si>
  <si>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</si>
  <si>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</si>
  <si>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</si>
  <si>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</si>
  <si>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</si>
  <si>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</si>
  <si>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</si>
  <si>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</si>
  <si>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</si>
  <si>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</si>
  <si>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</si>
  <si>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</si>
  <si>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</si>
  <si>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</si>
  <si>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</si>
  <si>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</si>
  <si>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</si>
  <si>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</si>
  <si>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</si>
  <si>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</si>
  <si>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</si>
  <si>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</si>
  <si>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</si>
  <si>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</si>
  <si>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</si>
  <si>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</si>
  <si>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</si>
  <si>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</si>
  <si>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</si>
  <si>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</si>
  <si>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</si>
  <si>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</si>
  <si>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</si>
  <si>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</si>
  <si>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</si>
  <si>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</si>
  <si>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</si>
  <si>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</si>
  <si>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</si>
  <si>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</si>
  <si>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</si>
  <si>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</si>
  <si>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</si>
  <si>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</si>
  <si>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</si>
  <si>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</si>
  <si>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</si>
  <si>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</si>
  <si>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</si>
  <si>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</si>
  <si>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</si>
  <si>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</si>
  <si>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</si>
  <si>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</si>
  <si>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</si>
  <si>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</si>
  <si>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</si>
  <si>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</si>
  <si>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</si>
  <si>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</si>
  <si>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</si>
  <si>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</si>
  <si>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</si>
  <si>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</si>
  <si>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</si>
  <si>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</si>
  <si>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</si>
  <si>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</si>
  <si>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</si>
  <si>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</si>
  <si>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</si>
  <si>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</si>
  <si>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</si>
  <si>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</si>
  <si>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</si>
  <si>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</si>
  <si>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</si>
  <si>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</si>
  <si>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</si>
  <si>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</si>
  <si>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</si>
  <si>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</si>
  <si>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</si>
  <si>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</si>
  <si>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</si>
  <si>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</si>
  <si>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</si>
  <si>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</si>
  <si>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</si>
  <si>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</si>
  <si>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</si>
  <si>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</si>
  <si>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</si>
  <si>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</si>
  <si>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</si>
  <si>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</si>
  <si>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</si>
  <si>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</si>
  <si>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</si>
  <si>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</si>
  <si>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</si>
  <si>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</si>
  <si>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</si>
  <si>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</si>
  <si>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</si>
  <si>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</si>
  <si>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</si>
  <si>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</si>
  <si>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</si>
  <si>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</si>
  <si>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</si>
  <si>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</si>
  <si>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</si>
  <si>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</si>
  <si>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</si>
  <si>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</si>
  <si>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</si>
  <si>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</si>
  <si>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</si>
  <si>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</si>
  <si>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</si>
  <si>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</si>
  <si>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</si>
  <si>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</si>
  <si>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</si>
  <si>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</si>
  <si>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</si>
  <si>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</si>
  <si>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</si>
  <si>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</si>
  <si>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</si>
  <si>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</si>
  <si>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</si>
  <si>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</si>
  <si>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</si>
  <si>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</si>
  <si>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</si>
  <si>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</si>
  <si>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</si>
  <si>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</si>
  <si>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</si>
  <si>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</si>
  <si>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</si>
  <si>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</si>
  <si>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</si>
  <si>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</si>
  <si>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</si>
  <si>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</si>
  <si>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</si>
  <si>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</si>
  <si>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</si>
  <si>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</si>
  <si>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</si>
  <si>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</si>
  <si>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</si>
  <si>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</si>
  <si>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</si>
  <si>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</si>
  <si>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</si>
  <si>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</si>
  <si>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</si>
  <si>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</si>
  <si>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</si>
  <si>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</si>
  <si>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</si>
  <si>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</si>
  <si>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</si>
  <si>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</si>
  <si>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</si>
  <si>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</si>
  <si>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</si>
  <si>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</si>
  <si>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</si>
  <si>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</si>
  <si>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</si>
  <si>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</si>
  <si>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</si>
  <si>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</si>
  <si>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</si>
  <si>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</si>
  <si>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</si>
  <si>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</si>
  <si>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</si>
  <si>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</si>
  <si>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</si>
  <si>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</si>
  <si>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</si>
  <si>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</si>
  <si>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</si>
  <si>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</si>
  <si>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</si>
  <si>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</si>
  <si>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</si>
  <si>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</si>
  <si>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</si>
  <si>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</si>
  <si>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</si>
  <si>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</si>
  <si>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</si>
  <si>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</si>
  <si>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</si>
  <si>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</si>
  <si>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</si>
  <si>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</si>
  <si>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</si>
  <si>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</si>
  <si>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</si>
  <si>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</si>
  <si>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</si>
  <si>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</si>
  <si>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</si>
  <si>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</si>
  <si>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</si>
  <si>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</si>
  <si>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</si>
  <si>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</si>
  <si>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</si>
  <si>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</si>
  <si>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</si>
  <si>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</si>
  <si>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</si>
  <si>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</si>
  <si>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</si>
  <si>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</si>
  <si>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</si>
  <si>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</si>
  <si>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</si>
  <si>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</si>
  <si>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</si>
  <si>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</si>
  <si>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</si>
  <si>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</si>
  <si>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</si>
  <si>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</si>
  <si>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</si>
  <si>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</si>
  <si>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</si>
  <si>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</si>
  <si>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</si>
  <si>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</si>
  <si>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</si>
  <si>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</si>
  <si>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</si>
  <si>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</si>
  <si>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</si>
  <si>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</si>
  <si>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</si>
  <si>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</si>
  <si>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</si>
  <si>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</si>
  <si>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</si>
  <si>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</si>
  <si>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</si>
  <si>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</si>
  <si>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</si>
  <si>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</si>
  <si>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</si>
  <si>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</si>
  <si>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</si>
  <si>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</si>
  <si>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</si>
  <si>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</si>
  <si>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</si>
  <si>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</si>
  <si>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</si>
  <si>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</si>
  <si>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</si>
  <si>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</si>
  <si>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</si>
  <si>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</si>
  <si>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</si>
  <si>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</si>
  <si>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</si>
  <si>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</si>
  <si>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</si>
  <si>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</si>
  <si>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</si>
  <si>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</si>
  <si>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</si>
  <si>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</si>
  <si>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</si>
  <si>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</si>
  <si>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</si>
  <si>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</si>
  <si>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</si>
  <si>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</si>
  <si>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</si>
  <si>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</si>
  <si>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</si>
  <si>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</si>
  <si>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</si>
  <si>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</si>
  <si>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</si>
  <si>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</si>
  <si>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</si>
  <si>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</si>
  <si>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</si>
  <si>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</si>
  <si>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</si>
  <si>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</si>
  <si>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</si>
  <si>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</si>
  <si>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</si>
  <si>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</si>
  <si>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</si>
  <si>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</si>
  <si>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</si>
  <si>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</si>
  <si>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</si>
  <si>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</si>
  <si>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</si>
  <si>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</si>
  <si>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</si>
  <si>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</si>
  <si>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</si>
  <si>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</si>
  <si>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</si>
  <si>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</si>
  <si>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</si>
  <si>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</si>
  <si>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</si>
  <si>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</si>
  <si>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</si>
  <si>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</si>
  <si>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</si>
  <si>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</si>
  <si>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</si>
  <si>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</si>
  <si>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</si>
  <si>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</si>
  <si>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</si>
  <si>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</si>
  <si>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</si>
  <si>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</si>
  <si>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</si>
  <si>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</si>
  <si>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</si>
  <si>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</si>
  <si>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</si>
  <si>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</si>
  <si>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</si>
  <si>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</si>
  <si>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</si>
  <si>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</si>
  <si>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</si>
  <si>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</si>
  <si>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</si>
  <si>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</si>
  <si>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</si>
  <si>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</si>
  <si>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</si>
  <si>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</si>
  <si>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</si>
  <si>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</si>
  <si>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</si>
  <si>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</si>
  <si>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</si>
  <si>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</si>
  <si>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</si>
  <si>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</si>
  <si>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</si>
  <si>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</si>
  <si>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</si>
  <si>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</si>
  <si>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</si>
  <si>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</si>
  <si>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</si>
  <si>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</si>
  <si>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</si>
  <si>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</si>
  <si>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</si>
  <si>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</si>
  <si>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</si>
  <si>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</si>
  <si>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</si>
  <si>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</si>
  <si>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</si>
  <si>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</si>
  <si>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</si>
  <si>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</si>
  <si>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</si>
  <si>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</si>
  <si>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</si>
  <si>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</si>
  <si>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</si>
  <si>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</si>
  <si>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</si>
  <si>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</si>
  <si>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</si>
  <si>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</si>
  <si>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</si>
  <si>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</si>
  <si>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</si>
  <si>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</si>
  <si>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</si>
  <si>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</si>
  <si>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</si>
  <si>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</si>
  <si>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</si>
  <si>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</si>
  <si>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</si>
  <si>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</si>
  <si>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</si>
  <si>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</si>
  <si>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</si>
  <si>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</si>
  <si>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</si>
  <si>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</si>
  <si>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</si>
  <si>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</si>
  <si>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</si>
  <si>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</si>
  <si>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</si>
  <si>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</si>
  <si>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</si>
  <si>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</si>
  <si>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</si>
  <si>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</si>
  <si>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</si>
  <si>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</si>
  <si>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</si>
  <si>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</si>
  <si>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</si>
  <si>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</si>
  <si>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</si>
  <si>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</si>
  <si>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</si>
  <si>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</si>
  <si>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</si>
  <si>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</si>
  <si>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</si>
  <si>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</si>
  <si>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</si>
  <si>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</si>
  <si>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</si>
  <si>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</si>
  <si>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</si>
  <si>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</si>
  <si>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</si>
  <si>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</si>
  <si>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</si>
  <si>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</si>
  <si>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</si>
  <si>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</si>
  <si>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</si>
  <si>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</si>
  <si>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</si>
  <si>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</si>
  <si>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</si>
  <si>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</si>
  <si>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</si>
  <si>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</si>
  <si>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</si>
  <si>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</si>
  <si>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</si>
  <si>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</si>
  <si>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</si>
  <si>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</si>
  <si>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</si>
  <si>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</si>
  <si>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</si>
  <si>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</si>
  <si>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</si>
  <si>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</si>
  <si>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</si>
  <si>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</si>
  <si>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</si>
  <si>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</si>
  <si>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</si>
  <si>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</si>
  <si>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</si>
  <si>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</si>
  <si>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</si>
  <si>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</si>
  <si>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</si>
  <si>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</si>
  <si>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</si>
  <si>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</si>
  <si>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</si>
  <si>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</si>
  <si>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</si>
  <si>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</si>
  <si>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</si>
  <si>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</si>
  <si>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</si>
  <si>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</si>
  <si>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</si>
  <si>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</si>
  <si>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</si>
  <si>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</si>
  <si>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</si>
  <si>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</si>
  <si>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</si>
  <si>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</si>
  <si>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</si>
  <si>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</si>
  <si>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</si>
  <si>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</si>
  <si>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</si>
  <si>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</si>
  <si>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</si>
  <si>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</si>
  <si>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</si>
  <si>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</si>
  <si>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</si>
  <si>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</si>
  <si>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</si>
  <si>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</si>
  <si>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</si>
  <si>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</si>
  <si>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</si>
  <si>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</si>
  <si>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</si>
  <si>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</si>
  <si>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</si>
  <si>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</si>
  <si>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</si>
  <si>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</si>
  <si>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</si>
  <si>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</si>
  <si>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</si>
  <si>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</si>
  <si>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</si>
  <si>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</si>
  <si>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</si>
  <si>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</si>
  <si>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</si>
  <si>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</si>
  <si>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</si>
  <si>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</si>
  <si>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</si>
  <si>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</si>
  <si>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</si>
  <si>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</si>
  <si>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</si>
  <si>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</si>
  <si>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</si>
  <si>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</si>
  <si>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</si>
  <si>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</si>
  <si>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</si>
  <si>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</si>
  <si>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</si>
  <si>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</si>
  <si>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</si>
  <si>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</si>
  <si>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</si>
  <si>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</si>
  <si>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</si>
  <si>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</si>
  <si>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</si>
  <si>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</si>
  <si>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</si>
  <si>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</si>
  <si>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</si>
  <si>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</si>
  <si>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</si>
  <si>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</si>
  <si>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</si>
  <si>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</si>
  <si>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</si>
  <si>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</si>
  <si>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</si>
  <si>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</si>
  <si>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</si>
  <si>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</si>
  <si>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</si>
  <si>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</si>
  <si>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</si>
  <si>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</si>
  <si>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</si>
  <si>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</si>
  <si>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</si>
  <si>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</si>
  <si>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</si>
  <si>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</si>
  <si>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</si>
  <si>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</si>
  <si>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</si>
  <si>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</si>
  <si>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</si>
  <si>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</si>
  <si>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</si>
  <si>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</si>
  <si>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</si>
  <si>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</si>
  <si>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</si>
  <si>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</si>
  <si>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</si>
  <si>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</si>
  <si>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</si>
  <si>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</si>
  <si>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</si>
  <si>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</si>
  <si>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</si>
  <si>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</si>
  <si>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</si>
  <si>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</si>
  <si>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</si>
  <si>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</si>
  <si>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</si>
  <si>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</si>
  <si>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</si>
  <si>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</si>
  <si>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</si>
  <si>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</si>
  <si>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</si>
  <si>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</si>
  <si>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</si>
  <si>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</si>
  <si>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</si>
  <si>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</si>
  <si>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</si>
  <si>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</si>
  <si>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</si>
  <si>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</si>
  <si>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</si>
  <si>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</si>
  <si>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</si>
  <si>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</si>
  <si>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</si>
  <si>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</si>
  <si>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</si>
  <si>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</si>
  <si>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</si>
  <si>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</si>
  <si>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</si>
  <si>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</si>
  <si>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</si>
  <si>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</si>
  <si>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</si>
  <si>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</si>
  <si>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</si>
  <si>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</si>
  <si>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</si>
  <si>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</si>
  <si>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</si>
  <si>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</si>
  <si>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</si>
  <si>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</si>
  <si>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</si>
  <si>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</si>
  <si>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</si>
  <si>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</si>
  <si>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</si>
  <si>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</si>
  <si>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</si>
  <si>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</si>
  <si>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</si>
  <si>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</si>
  <si>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</si>
  <si>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</si>
  <si>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</si>
  <si>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</si>
  <si>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</si>
  <si>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</si>
  <si>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</si>
  <si>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</si>
  <si>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</si>
  <si>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</si>
  <si>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</si>
  <si>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</si>
  <si>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</si>
  <si>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</si>
  <si>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</si>
  <si>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</si>
  <si>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</si>
  <si>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</si>
  <si>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</si>
  <si>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</si>
  <si>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</si>
  <si>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</si>
  <si>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</si>
  <si>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</si>
  <si>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</si>
  <si>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</si>
  <si>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</si>
  <si>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</si>
  <si>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</si>
  <si>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</si>
  <si>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</si>
  <si>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</si>
  <si>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</si>
  <si>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</si>
  <si>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</si>
  <si>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</si>
  <si>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</si>
  <si>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</si>
  <si>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</si>
  <si>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</si>
  <si>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</si>
  <si>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</si>
  <si>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</si>
  <si>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</si>
  <si>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</si>
  <si>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</si>
  <si>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</si>
  <si>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</si>
  <si>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</si>
  <si>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</si>
  <si>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</si>
  <si>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</si>
  <si>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</si>
  <si>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</si>
  <si>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</si>
  <si>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</si>
  <si>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</si>
  <si>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</si>
  <si>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</si>
  <si>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</si>
  <si>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</si>
  <si>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</si>
  <si>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</si>
  <si>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</si>
  <si>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</si>
  <si>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</si>
  <si>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</si>
  <si>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</si>
  <si>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</si>
  <si>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</si>
  <si>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</si>
  <si>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</si>
  <si>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</si>
  <si>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</si>
  <si>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</si>
  <si>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</si>
  <si>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</si>
  <si>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</si>
  <si>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</si>
  <si>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</si>
  <si>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</si>
  <si>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</si>
  <si>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</si>
  <si>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</si>
  <si>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</si>
  <si>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</si>
  <si>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</si>
  <si>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</si>
  <si>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</si>
  <si>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</si>
  <si>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</si>
  <si>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</si>
  <si>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</si>
  <si>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</si>
  <si>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</si>
  <si>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</si>
  <si>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</si>
  <si>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</si>
  <si>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</si>
  <si>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</si>
  <si>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</si>
  <si>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</si>
  <si>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</si>
  <si>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</si>
  <si>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</si>
  <si>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</si>
  <si>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</si>
  <si>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</si>
  <si>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</si>
  <si>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</si>
  <si>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</si>
  <si>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</si>
  <si>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</si>
  <si>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</si>
  <si>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</si>
  <si>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</si>
  <si>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</si>
  <si>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</si>
  <si>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</si>
  <si>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</si>
  <si>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</si>
  <si>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</si>
  <si>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</si>
  <si>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</si>
  <si>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</si>
  <si>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</si>
  <si>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</si>
  <si>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</si>
  <si>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</si>
  <si>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</si>
  <si>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</si>
  <si>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</si>
  <si>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</si>
  <si>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</si>
  <si>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</si>
  <si>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</si>
  <si>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</si>
  <si>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</si>
  <si>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</si>
  <si>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</si>
  <si>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</si>
  <si>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</si>
  <si>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</si>
  <si>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</si>
  <si>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</si>
  <si>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</si>
  <si>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</si>
  <si>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</si>
  <si>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</si>
  <si>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</si>
  <si>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</si>
  <si>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</si>
  <si>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</si>
  <si>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</si>
  <si>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</si>
  <si>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</si>
  <si>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</si>
  <si>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</si>
  <si>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</si>
  <si>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</si>
  <si>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</si>
  <si>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</si>
  <si>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</si>
  <si>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</si>
  <si>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</si>
  <si>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</si>
  <si>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</si>
  <si>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</si>
  <si>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</si>
  <si>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</si>
  <si>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</si>
  <si>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</si>
  <si>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</si>
  <si>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</si>
  <si>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</si>
  <si>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</si>
  <si>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</si>
  <si>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</si>
  <si>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</si>
  <si>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</si>
  <si>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</si>
  <si>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</si>
  <si>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</si>
  <si>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</si>
  <si>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</si>
  <si>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</si>
  <si>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</si>
  <si>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</si>
  <si>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</si>
  <si>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</si>
  <si>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</si>
  <si>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</si>
  <si>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</si>
  <si>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</si>
  <si>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</si>
  <si>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</si>
  <si>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</si>
  <si>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</si>
  <si>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</si>
  <si>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</si>
  <si>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</si>
  <si>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</si>
  <si>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</si>
  <si>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</si>
  <si>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</si>
  <si>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</si>
  <si>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</si>
  <si>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</si>
  <si>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</si>
  <si>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</si>
  <si>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</si>
  <si>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</si>
  <si>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</si>
  <si>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</si>
  <si>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</si>
  <si>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</si>
  <si>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</si>
  <si>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</si>
  <si>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</si>
  <si>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</si>
  <si>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</si>
  <si>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</si>
  <si>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</si>
  <si>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</si>
  <si>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</si>
  <si>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</si>
  <si>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</si>
  <si>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</si>
  <si>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</si>
  <si>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</si>
  <si>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</si>
  <si>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</si>
  <si>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</si>
  <si>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</si>
  <si>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</si>
  <si>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</si>
  <si>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</si>
  <si>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</si>
  <si>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</si>
  <si>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</si>
  <si>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</si>
  <si>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</si>
  <si>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</si>
  <si>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</si>
  <si>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</si>
  <si>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</si>
  <si>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</si>
  <si>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</si>
  <si>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</si>
  <si>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</si>
  <si>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</si>
  <si>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</si>
  <si>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</si>
  <si>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</si>
  <si>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</si>
  <si>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</si>
  <si>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</si>
  <si>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</si>
  <si>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</si>
  <si>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</si>
  <si>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</si>
  <si>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</si>
  <si>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</si>
  <si>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</si>
  <si>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</si>
  <si>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</si>
  <si>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</si>
  <si>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</si>
  <si>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</si>
  <si>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</si>
  <si>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</si>
  <si>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</si>
  <si>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</si>
  <si>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</si>
  <si>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</si>
  <si>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</si>
  <si>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</si>
  <si>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</si>
  <si>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</si>
  <si>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</si>
  <si>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</si>
  <si>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</si>
  <si>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</si>
  <si>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</si>
  <si>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</si>
  <si>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</si>
  <si>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</si>
  <si>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</si>
  <si>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</si>
  <si>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</si>
  <si>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</si>
  <si>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</si>
  <si>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</si>
  <si>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</si>
  <si>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</si>
  <si>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</si>
  <si>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</si>
  <si>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</si>
  <si>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</si>
  <si>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</si>
  <si>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</si>
  <si>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</si>
  <si>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</si>
  <si>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</si>
  <si>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</si>
  <si>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</si>
  <si>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</si>
  <si>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</si>
  <si>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</si>
  <si>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</si>
  <si>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</si>
  <si>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</si>
  <si>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</si>
  <si>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</si>
  <si>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</si>
  <si>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</si>
  <si>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</si>
  <si>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</si>
  <si>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</si>
  <si>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</si>
  <si>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</si>
  <si>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</si>
  <si>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</si>
  <si>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</si>
  <si>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</si>
  <si>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</si>
  <si>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</si>
  <si>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</si>
  <si>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</si>
  <si>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</si>
  <si>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</si>
  <si>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</si>
  <si>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</si>
  <si>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</si>
  <si>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</si>
  <si>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</si>
  <si>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</si>
  <si>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</si>
  <si>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</si>
  <si>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</si>
  <si>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</si>
  <si>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</si>
  <si>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</si>
  <si>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</si>
  <si>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</si>
  <si>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</si>
  <si>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</si>
  <si>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</si>
  <si>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</si>
  <si>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</si>
  <si>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</si>
  <si>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</si>
  <si>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</si>
  <si>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</si>
  <si>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</si>
  <si>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</si>
  <si>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</si>
  <si>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</si>
  <si>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</si>
  <si>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</si>
  <si>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</si>
  <si>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</si>
  <si>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</si>
  <si>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</si>
  <si>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</si>
  <si>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</si>
  <si>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</si>
  <si>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</si>
  <si>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</si>
  <si>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</si>
  <si>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</si>
  <si>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</si>
  <si>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</si>
  <si>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</si>
  <si>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</si>
  <si>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</si>
  <si>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</si>
  <si>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</si>
  <si>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</si>
  <si>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</si>
  <si>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</si>
  <si>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</si>
  <si>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</si>
  <si>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</si>
  <si>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</si>
  <si>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</si>
  <si>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</si>
  <si>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</si>
  <si>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</si>
  <si>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</si>
  <si>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</si>
  <si>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</si>
  <si>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</si>
  <si>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</si>
  <si>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</si>
  <si>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</si>
  <si>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</si>
  <si>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</si>
  <si>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</si>
  <si>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</si>
  <si>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</si>
  <si>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</si>
  <si>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</si>
  <si>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</si>
  <si>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</si>
  <si>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</si>
  <si>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</si>
  <si>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</si>
  <si>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</si>
  <si>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</si>
  <si>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</si>
  <si>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</si>
  <si>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</si>
  <si>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</si>
  <si>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</si>
  <si>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</si>
  <si>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</si>
  <si>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</si>
  <si>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</si>
  <si>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</si>
  <si>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</si>
  <si>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</si>
  <si>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</si>
  <si>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</si>
  <si>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</si>
  <si>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</si>
  <si>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</si>
  <si>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</si>
  <si>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</si>
  <si>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</si>
  <si>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</si>
  <si>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</si>
  <si>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</si>
  <si>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</si>
  <si>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</si>
  <si>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</si>
  <si>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</si>
  <si>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</si>
  <si>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</si>
  <si>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</si>
  <si>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</si>
  <si>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</si>
  <si>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</si>
  <si>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</si>
  <si>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</si>
  <si>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</si>
  <si>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</si>
  <si>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</si>
  <si>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</si>
  <si>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</si>
  <si>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</si>
  <si>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</si>
  <si>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</si>
  <si>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</si>
  <si>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</si>
  <si>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</si>
  <si>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</si>
  <si>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</si>
  <si>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</si>
  <si>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</si>
  <si>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</si>
  <si>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</si>
  <si>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</si>
  <si>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</si>
  <si>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</si>
  <si>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</si>
  <si>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</si>
  <si>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</si>
  <si>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</si>
  <si>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</si>
  <si>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</si>
  <si>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</si>
  <si>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</si>
  <si>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</si>
  <si>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</si>
  <si>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</si>
  <si>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</si>
  <si>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</si>
  <si>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</si>
  <si>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</si>
  <si>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</si>
  <si>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</si>
  <si>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</si>
  <si>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</si>
  <si>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</si>
  <si>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</si>
  <si>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</si>
  <si>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</si>
  <si>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</si>
  <si>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</si>
  <si>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</si>
  <si>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</si>
  <si>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</si>
  <si>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</si>
  <si>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</si>
  <si>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</si>
  <si>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</si>
  <si>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</si>
  <si>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</si>
  <si>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</si>
  <si>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</si>
  <si>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</si>
  <si>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</si>
  <si>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</si>
  <si>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</si>
  <si>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</si>
  <si>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</si>
  <si>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</si>
  <si>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</si>
  <si>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</si>
  <si>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</si>
  <si>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</si>
  <si>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</si>
  <si>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</si>
  <si>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</si>
  <si>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</si>
  <si>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</si>
  <si>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</si>
  <si>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</si>
  <si>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</si>
  <si>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</si>
  <si>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</si>
  <si>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</si>
  <si>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</si>
  <si>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</si>
  <si>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</si>
  <si>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</si>
  <si>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</si>
  <si>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</si>
  <si>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</si>
  <si>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</si>
  <si>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</si>
  <si>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</si>
  <si>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</si>
  <si>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</si>
  <si>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</si>
  <si>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</si>
  <si>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</si>
  <si>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</si>
  <si>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</si>
  <si>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</si>
  <si>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</si>
  <si>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</si>
  <si>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</si>
  <si>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</si>
  <si>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</si>
  <si>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</si>
  <si>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</si>
  <si>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</si>
  <si>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</si>
  <si>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</si>
  <si>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</si>
  <si>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</si>
  <si>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</si>
  <si>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</si>
  <si>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</si>
  <si>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</si>
  <si>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</si>
  <si>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</si>
  <si>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</si>
  <si>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</si>
  <si>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</si>
  <si>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</si>
  <si>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</si>
  <si>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</si>
  <si>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</si>
  <si>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</si>
  <si>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</si>
  <si>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</si>
  <si>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</si>
  <si>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</si>
  <si>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</si>
  <si>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</si>
  <si>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</si>
  <si>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</si>
  <si>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</si>
  <si>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</si>
  <si>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</si>
  <si>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</si>
  <si>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</si>
  <si>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</si>
  <si>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</si>
  <si>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</si>
  <si>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</si>
  <si>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</si>
  <si>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</si>
  <si>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</si>
  <si>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</si>
  <si>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</si>
  <si>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</si>
  <si>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</si>
  <si>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</si>
  <si>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</si>
  <si>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</si>
  <si>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</si>
  <si>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</si>
  <si>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</si>
  <si>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</si>
  <si>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</si>
  <si>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</si>
  <si>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</si>
  <si>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</si>
  <si>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</si>
  <si>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</si>
  <si>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</si>
  <si>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</si>
  <si>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</si>
  <si>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</si>
  <si>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</si>
  <si>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</si>
  <si>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</si>
  <si>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</si>
  <si>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</si>
  <si>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</si>
  <si>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</si>
  <si>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</si>
  <si>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</si>
  <si>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</si>
  <si>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</si>
  <si>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</si>
  <si>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</si>
  <si>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</si>
  <si>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</si>
  <si>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</si>
  <si>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</si>
  <si>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</si>
  <si>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</si>
  <si>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</si>
  <si>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</si>
  <si>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</si>
  <si>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</si>
  <si>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</si>
  <si>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</si>
  <si>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</si>
  <si>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</si>
  <si>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</si>
  <si>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</si>
  <si>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</si>
  <si>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</si>
  <si>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</si>
  <si>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</si>
  <si>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</si>
  <si>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</si>
  <si>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</si>
  <si>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</si>
  <si>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</si>
  <si>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</si>
  <si>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</si>
  <si>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</si>
  <si>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</si>
  <si>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</si>
  <si>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</si>
  <si>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</si>
  <si>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</si>
  <si>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</si>
  <si>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</si>
  <si>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</si>
  <si>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</si>
  <si>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</si>
  <si>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</si>
  <si>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</si>
  <si>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</si>
  <si>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</si>
  <si>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</si>
  <si>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</si>
  <si>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</si>
  <si>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</si>
  <si>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</si>
  <si>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</si>
  <si>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</si>
  <si>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</si>
  <si>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</si>
  <si>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</si>
  <si>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</si>
  <si>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</si>
  <si>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</si>
  <si>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</si>
  <si>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</si>
  <si>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</si>
  <si>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</si>
  <si>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</si>
  <si>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</si>
  <si>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</si>
  <si>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</si>
  <si>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</si>
  <si>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</si>
  <si>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</si>
  <si>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</si>
  <si>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</si>
  <si>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</si>
  <si>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</si>
  <si>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</si>
  <si>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</si>
  <si>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</si>
  <si>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</si>
  <si>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</si>
  <si>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</si>
  <si>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</si>
  <si>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</si>
  <si>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</si>
  <si>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</si>
  <si>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</si>
  <si>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</si>
  <si>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</si>
  <si>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</si>
  <si>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</si>
  <si>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</si>
  <si>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</si>
  <si>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</si>
  <si>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</si>
  <si>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PCM-20251111-00000675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</si>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</sst>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309.53863287036802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45972.487058796294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45972.487058796294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45972.487058796294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45972.487058796294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45972.487058796294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45972.487058796294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45972.487058796294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45972.487058796294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45972.487058796294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45972.487058796294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45972.487058796294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45972.487058796294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45972.487058796294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45972.487058796294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45972.487058796294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45972.487058796294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45972.487058796294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45972.487058796294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45972.487058796294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45972.487058796294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45972.487058796294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45972.487058796294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45972.487058796294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45972.487058796294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45972.487058796294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45972.487058796294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45972.487058796294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45972.487058796294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45972.487058796294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45972.487058796294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45972.487058796294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45972.487058796294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45972.487058796294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45972.487058796294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45972.487058796294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45972.487058796294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45972.487058796294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45972.487058796294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45972.487058796294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45972.487058796294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45972.487058796294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45972.487058796294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45972.487058796294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147.48722083333269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9" ca="1" si="1">IFERROR(NOW()-F4,"-")</f>
        <v>0.20354027777648298</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14503</v>
      </c>
      <c r="E5" s="103" t="s">
        <v>39021</v>
      </c>
      <c r="F5" s="104">
        <v>45972.405034722222</v>
      </c>
      <c r="G5" s="105">
        <f t="shared" ca="1" si="1"/>
        <v>8.2024074072251096E-2</v>
      </c>
      <c r="H5" s="104">
        <v>45972.400173611109</v>
      </c>
      <c r="I5" s="18" t="str">
        <f>IFERROR(VLOOKUP(D5,DB!A:F,6,0),"")</f>
        <v>SCECO</v>
      </c>
      <c r="J5" s="18" t="str">
        <f>IFERROR(VLOOKUP(D5,DB!A:G,7,0),"")</f>
        <v>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45972.487058796294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45972.487058796294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45972.487058796294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45972.487058796294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45972.487058796294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45972.487058796294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45972.487058796294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45972.487058796294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45972.487058796294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45972.487058796294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45972.487058796294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45972.487058796294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45972.487058796294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45972.487058796294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2">IFERROR(NOW()-F20,"-")</f>
        <v>45972.487058796294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45972.487058796294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45972.487058796294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45972.487058796294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45972.487058796294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45972.487058796294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t="shared" ca="1" si="2"/>
        <v>45972.487058796294</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45972.487058796294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45972.487058796294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45972.487058796294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45972.487058796294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45972.487058796294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45972.487058796294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45972.487058796294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45972.487058796294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45972.487058796294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45972.487058796294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45972.487058796294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45972.487058796294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45972.487058796294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45972.487058796294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45972.487058796294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45972.487058796294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45972.487058796294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45972.487058796294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45972.487058796294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45972.487058796294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45972.487058796294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45972.487058796294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45972.487058796294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45972.487058796294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45972.487058796294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45972.487058796294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45972.487058796294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45972.487058796294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45972.487058796294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45972.487058796294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45972.487058796294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45972.487058796294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45972.487058796294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45972.487058796294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45972.487058796294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45972.487058796294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45972.487058796294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45972.487058796294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45972.487058796294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45972.487058796294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45972.487058796294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45972.487058796294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45972.487058796294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45972.487058796294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45972.487058796294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45972.487058796294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45972.487058796294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45972.487058796294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45972.487058796294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45972.487058796294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45972.487058796294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45972.487058796294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45972.487058796294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45972.487058796294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45972.487058796294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45972.487058796294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45972.487058796294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45972.487058796294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45972.487058796294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45972.487058796294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45972.487058796294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45972.487058796294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45972.487058796294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45972.487058796294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45972.487058796294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45972.487058796294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45972.487058796294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45972.487058796294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45972.487058796294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45972.487058796294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45972.487058796294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45972.487058796294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45972.487058796294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45972.487058796294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45972.487058796294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45972.487058796294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45972.487058796294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45972.487058796294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45972.487058796294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45972.487058796294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45972.487058796294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45972.487058796294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45972.487058796294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45972.487058796294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45972.487058796294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45972.487058796294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45972.487058796294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45972.487058796294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45972.487058796294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45972.487058796294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45972.487058796294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45972.487058796294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45972.487058796294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45972.487058796294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45972.487058796294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45972.487058796294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45972.487058796294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45972.487058796294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45972.487058796294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45972.487058796294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45972.487058796294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45972.487058796294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45972.487058796294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45972.487058796294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45972.487058796294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45972.487058796294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45972.487058796294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45972.487058796294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45972.487058796294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45972.487058796294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45972.487058796294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45972.487058796294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45972.487058796294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45972.487058796294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45972.487058796294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45972.487058796294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45972.487058796294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45972.487058796294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45972.487058796294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45972.487058796294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45972.487058796294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45972.487058796294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45972.487058796294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45972.487058796294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45972.487058796294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45972.487058796294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45972.487058796294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45972.487058796294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45972.487058796294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45972.487058796294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45972.487058796294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45972.487058796294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45972.487058796294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45972.487058796294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45972.487058796294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45972.487058796294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45972.487058796294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45972.487058796294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45972.487058796294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45972.487058796294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45972.487058796294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45972.487058796294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45972.487058796294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45972.487058796294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45972.487058796294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45972.487058796294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45972.487058796294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45972.487058796294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45972.487058796294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45972.487058796294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45972.487058796294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45972.487058796294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45972.487058796294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45972.487058796294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45972.487058796294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45972.487058796294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45972.487058796294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45972.487058796294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45972.487058796294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45972.487058796294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45972.487058796294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45972.487058796294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45972.487058796294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45972.487058796294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45972.487058796294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45972.487058796294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45972.487058796294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45972.487058796294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45972.487058796294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45972.487058796294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45972.487058796294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45972.487058796294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45972.487058796294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45972.487058796294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45972.487058796294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45972.487058796294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45972.487058796294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45972.487058796294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45972.487058796294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45972.487058796294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45972.487058796294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45972.487058796294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45972.487058796294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45972.487058796294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45972.487058796294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45972.487058796294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45972.487058796294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45972.487058796294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45972.487058796294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45972.487058796294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45972.487058796294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45972.487058796294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45972.487058796294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45972.487058796294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45972.487058796294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45972.487058796294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45972.487058796294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45972.487058796294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45972.487058796294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45972.487058796294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45972.487058796294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45972.487058796294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45972.487058796294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45972.487058796294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45972.487058796294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45972.487058796294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45972.487058796294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45972.487058796294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45972.487058796294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45972.487058796294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45972.487058796294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45972.487058796294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45972.487058796294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45972.487058796294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45972.487058796294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45972.487058796294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45972.487058796294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45972.487058796294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45972.487058796294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45972.487058796294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45972.487058796294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45972.487058796294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45972.487058796294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45972.487058796294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45972.487058796294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45972.487058796294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45972.487058796294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45972.487058796294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45972.487058796294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45972.487058796294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45972.487058796294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45972.487058796294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45972.487058796294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45972.487058796294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45972.487058796294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45972.487058796294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45972.487058796294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45972.487058796294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45972.487058796294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45972.487058796294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45972.487058796294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45972.487058796294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45972.487058796294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45972.487058796294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45972.487058796294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45972.487058796294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45972.487058796294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45972.487058796294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45972.487058796294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45972.487058796294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45972.487058796294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45972.487058796294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45972.487058796294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45972.487058796294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45972.487058796294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45972.487058796294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45972.487058796294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45972.487058796294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45972.487058796294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45972.487058796294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45972.487058796294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45972.487058796294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45972.487058796294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45972.487058796294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45972.487058796294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45972.487058796294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45972.487058796294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45972.487058796294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45972.487058796294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45972.487058796294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45972.487058796294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45972.487058796294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45972.487058796294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45972.487058796294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45972.487058796294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45972.487058796294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45972.487058796294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45972.487058796294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45972.487058796294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45972.487058796294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45972.487058796294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45972.487058796294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45972.487058796294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45972.487058796294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45972.487058796294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45972.487058796294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45972.487058796294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45972.487058796294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45972.487058796294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45972.487058796294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45972.487058796294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45972.487058796294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45972.487058796294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45972.487058796294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45972.487058796294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45972.487058796294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45972.487058796294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45972.487058796294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45972.487058796294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45972.487058796294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45972.487058796294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45972.487058796294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45972.487058796294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45972.487058796294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45972.487058796294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45972.487058796294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45972.487058796294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45972.487058796294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45972.487058796294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45972.487058796294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45972.487058796294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45972.487058796294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45972.487058796294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45972.487058796294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45972.487058796294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45972.487058796294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45972.487058796294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45972.487058796294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45972.487058796294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45972.487058796294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45972.487058796294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45972.487058796294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45972.487058796294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45972.487058796294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45972.487058796294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45972.487058796294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45972.487058796294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45972.487058796294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45972.487058796294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45972.487058796294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45972.487058796294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45972.487058796294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45972.487058796294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45972.487058796294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45972.487058796294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45972.487058796294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45972.487058796294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45972.487058796294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45972.487058796294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45972.487058796294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45972.487058796294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45972.487058796294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45972.487058796294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45972.487058796294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45972.487058796294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45972.487058796294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45972.487058796294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45972.487058796294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45972.487058796294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45972.487058796294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45972.487058796294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45972.487058796294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45972.487058796294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45972.487058796294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45972.487058796294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45972.487058796294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45972.487058796294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45972.487058796294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45972.487058796294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45972.487058796294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45972.487058796294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45972.487058796294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45972.487058796294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45972.487058796294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45972.487058796294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45972.487058796294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45972.487058796294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45972.487058796294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45972.487058796294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45972.487058796294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45972.487058796294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45972.487058796294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45972.487058796294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45972.487058796294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45972.487058796294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45972.487058796294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45972.487058796294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45972.487058796294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45972.487058796294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45972.487058796294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45972.487058796294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45972.487058796294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45972.487058796294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45972.487058796294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45972.487058796294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45972.487058796294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45972.487058796294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45972.487058796294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45972.487058796294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45972.487058796294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45972.487058796294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45972.487058796294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45972.487058796294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45972.487058796294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45972.487058796294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45972.487058796294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45972.487058796294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45972.487058796294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45972.487058796294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45972.487058796294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45972.487058796294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45972.487058796294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45972.487058796294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45972.487058796294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45972.487058796294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45972.487058796294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45972.487058796294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45972.487058796294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45972.487058796294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45972.487058796294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45972.487058796294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45972.487058796294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45972.487058796294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45972.487058796294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45972.487058796294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45972.487058796294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45972.487058796294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45972.487058796294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45972.487058796294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45972.487058796294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45972.487058796294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45972.487058796294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45972.487058796294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45972.487058796294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45972.487058796294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45972.487058796294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45972.487058796294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45972.487058796294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45972.487058796294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45972.487058796294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45972.487058796294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45972.487058796294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45972.487058796294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45972.487058796294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45972.487058796294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45972.487058796294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45972.487058796294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45972.487058796294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45972.487058796294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45972.487058796294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45972.487058796294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45972.487058796294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45972.487058796294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45972.487058796294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45972.487058796294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45972.487058796294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45972.487058796294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45972.487058796294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45972.487058796294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45972.487058796294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45972.487058796294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45972.487058796294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45972.487058796294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45972.487058796294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45972.487058796294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45972.487058796294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45972.487058796294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45972.487058796294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45972.487058796294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45972.487058796294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45972.487058796294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45972.487058796294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45972.487058796294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45972.487058796294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45972.487058796294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45972.487058796294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45972.487058796294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45972.487058796294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45972.487058796294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45972.487058796294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45972.487058796294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45972.487058796294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45972.487058796294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45972.487058796294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45972.487058796294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45972.487058796294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45972.487058796294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45972.487058796294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45972.487058796294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45972.487058796294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45972.487058796294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45972.487058796294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45972.487058796294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45972.487058796294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45972.487058796294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45972.487058796294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45972.487058796294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45972.487058796294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45972.487058796294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45972.487058796294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45972.487058796294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45972.487058796294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45972.487058796294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45972.487058796294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45972.487058796294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45972.487058796294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45972.487058796294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45972.487058796294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45972.487058796294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45972.487058796294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45972.487058796294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45972.487058796294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45972.487058796294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45972.487058796294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45972.487058796294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45972.487058796294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45972.487058796294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45972.487058796294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45972.487058796294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45972.487058796294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45972.487058796294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45972.487058796294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45972.487058796294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45972.487058796294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45972.487058796294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45972.487058796294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45972.487058796294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45972.487058796294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45972.487058796294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45972.487058796294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45972.487058796294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45972.487058796294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45972.487058796294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45972.487058796294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45972.487058796294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45972.487058796294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45972.487058796294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45972.487058796294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45972.487058796294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45972.487058796294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45972.487058796294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45972.487058796294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45972.487058796294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45972.487058796294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45972.487058796294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45972.487058796294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45972.487058796294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45972.487058796294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45972.487058796294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45972.487058796294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45972.487058796294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45972.487058796294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45972.487058796294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45972.487058796294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45972.487058796294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45972.487058796294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45972.487058796294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45972.487058796294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45972.487058796294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45972.487058796294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45972.487058796294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45972.487058796294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45972.487058796294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45972.487058796294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45972.487058796294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45972.487058796294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45972.487058796294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45972.487058796294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45972.487058796294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45972.487058796294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45972.487058796294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45972.487058796294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45972.487058796294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45972.487058796294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45972.487058796294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45972.487058796294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45972.487058796294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45972.487058796294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45972.487058796294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45972.487058796294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45972.487058796294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45972.487058796294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45972.487058796294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45972.487058796294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45972.487058796294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45972.487058796294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45972.487058796294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45972.487058796294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45972.487058796294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45972.487058796294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45972.487058796294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45972.487058796294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45972.487058796294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45972.487058796294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45972.487058796294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45972.487058796294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45972.487058796294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45972.487058796294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45972.487058796294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45972.487058796294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45972.487058796294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45972.487058796294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45972.487058796294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45972.487058796294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45972.487058796294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45972.487058796294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45972.487058796294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45972.487058796294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45972.487058796294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45972.487058796294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45972.487058796294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45972.487058796294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45972.487058796294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45972.487058796294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45972.487058796294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45972.487058796294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45972.487058796294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45972.487058796294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45972.487058796294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45972.487058796294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45972.487058796294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45972.487058796294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45972.487058796294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45972.487058796294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45972.487058796294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45972.487058796294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45972.487058796294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45972.487058796294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45972.487058796294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45972.487058796294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45972.487058796294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45972.487058796294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45972.487058796294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45972.487058796294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45972.487058796294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45972.487058796294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45972.487058796294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45972.487058796294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45972.487058796294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45972.487058796294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45972.487058796294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45972.487058796294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45972.487058796294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45972.487058796294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45972.487058796294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45972.487058796294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45972.487058796294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45972.487058796294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45972.487058796294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45972.487058796294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45972.487058796294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45972.487058796294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45972.487058796294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45972.487058796294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45972.487058796294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45972.487058796294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45972.487058796294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45972.487058796294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45972.487058796294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45972.487058796294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45972.487058796294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45972.487058796294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45972.487058796294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45972.487058796294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45972.487058796294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45972.487058796294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45972.487058796294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45972.487058796294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45972.487058796294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45972.487058796294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45972.487058796294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45972.487058796294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45972.487058796294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45972.487058796294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45972.487058796294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45972.487058796294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45972.487058796294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45972.487058796294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45972.487058796294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45972.487058796294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45972.487058796294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45972.487058796294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45972.487058796294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45972.487058796294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45972.487058796294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45972.487058796294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45972.487058796294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45972.487058796294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45972.487058796294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45972.487058796294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45972.487058796294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45972.487058796294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45972.487058796294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45972.487058796294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45972.487058796294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45972.487058796294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45972.487058796294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45972.487058796294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45972.487058796294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45972.487058796294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45972.487058796294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45972.487058796294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45972.487058796294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45972.487058796294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45972.487058796294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45972.487058796294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45972.487058796294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45972.487058796294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45972.487058796294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45972.487058796294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45972.487058796294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45972.487058796294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45972.487058796294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45972.487058796294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45972.487058796294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45972.487058796294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45972.487058796294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45972.487058796294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45972.487058796294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45972.487058796294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45972.487058796294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45972.487058796294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45972.487058796294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45972.487058796294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45972.487058796294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45972.487058796294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45972.487058796294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45972.487058796294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45972.487058796294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45972.487058796294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45972.487058796294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45972.487058796294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45972.487058796294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45972.487058796294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45972.487058796294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45972.487058796294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45972.487058796294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45972.487058796294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45972.487058796294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45972.487058796294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45972.487058796294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45972.487058796294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45972.487058796294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45972.487058796294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45972.487058796294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45972.487058796294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45972.487058796294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45972.487058796294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45972.487058796294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45972.487058796294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45972.487058796294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45972.487058796294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45972.487058796294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45972.487058796294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45972.487058796294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45972.487058796294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45972.487058796294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45972.487058796294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45972.487058796294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45972.487058796294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45972.487058796294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45972.487058796294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45972.487058796294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45972.487058796294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45972.487058796294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45972.487058796294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45972.487058796294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45972.487058796294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45972.487058796294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45972.487058796294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45972.487058796294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45972.487058796294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45972.487058796294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45972.487058796294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45972.487058796294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45972.487058796294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45972.487058796294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45972.487058796294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45972.487058796294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45972.487058796294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45972.487058796294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45972.487058796294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45972.487058796294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45972.487058796294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45972.487058796294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45972.487058796294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45972.487058796294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45972.487058796294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45972.487058796294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45972.487058796294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45972.487058796294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45972.487058796294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45972.487058796294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45972.487058796294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45972.487058796294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45972.487058796294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45972.487058796294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45972.487058796294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45972.487058796294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45972.487058796294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45972.487058796294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45972.487058796294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45972.487058796294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45972.487058796294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45972.487058796294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45972.487058796294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45972.487058796294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45972.487058796294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45972.487058796294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45972.487058796294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45972.487058796294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45972.487058796294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45972.487058796294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45972.487058796294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45972.487058796294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45972.487058796294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45972.487058796294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45972.487058796294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45972.487058796294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45972.487058796294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45972.487058796294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45972.487058796294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45972.487058796294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45972.487058796294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45972.487058796294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45972.487058796294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45972.487058796294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45972.487058796294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45972.487058796294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45972.487058796294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45972.487058796294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45972.487058796294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45972.487058796294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45972.487058796294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45972.487058796294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45972.487058796294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45972.487058796294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45972.487058796294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45972.487058796294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45972.487058796294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45972.487058796294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45972.487058796294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45972.487058796294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45972.487058796294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45972.487058796294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45972.487058796294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45972.487058796294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45972.487058796294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45972.487058796294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45972.487058796294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45972.487058796294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45972.487058796294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45972.487058796294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45972.487058796294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45972.487058796294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45972.487058796294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45972.487058796294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45972.487058796294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45972.487058796294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45972.487058796294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45972.487058796294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45972.487058796294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45972.487058796294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45972.487058796294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45972.487058796294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45972.487058796294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45972.487058796294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45972.487058796294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45972.487058796294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45972.487058796294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45972.487058796294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45972.487058796294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45972.487058796294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45972.487058796294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45972.487058796294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45972.487058796294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45972.487058796294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45972.487058796294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45972.487058796294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45972.487058796294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45972.487058796294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45972.487058796294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45972.487058796294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45972.487058796294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45972.487058796294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45972.487058796294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45972.487058796294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45972.487058796294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45972.487058796294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45972.487058796294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45972.487058796294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45972.487058796294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45972.487058796294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45972.487058796294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45972.487058796294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45972.487058796294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45972.487058796294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45972.487058796294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45972.487058796294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45972.487058796294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45972.487058796294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45972.487058796294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45972.487058796294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45972.487058796294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45972.487058796294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45972.487058796294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45972.487058796294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45972.487058796294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45972.487058796294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45972.487058796294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45972.487058796294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45972.487058796294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45972.487058796294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45972.487058796294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45972.487058796294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45972.487058796294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45972.487058796294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45972.487058796294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45972.487058796294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45972.487058796294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45972.487058796294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45972.487058796294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45972.487058796294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45972.487058796294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45972.487058796294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45972.487058796294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45972.487058796294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45972.487058796294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45972.487058796294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45972.487058796294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45972.487058796294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45972.487058796294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45972.487058796294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45972.487058796294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45972.487058796294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45972.487058796294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45972.487058796294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45972.487058796294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45972.487058796294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45972.487058796294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45972.487058796294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45972.487058796294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45972.487058796294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45972.487058796294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45972.487058796294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45972.487058796294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45972.487058796294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45972.487058796294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45972.487058796294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45972.487058796294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45972.487058796294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45972.487058796294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45972.487058796294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45972.487058796294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45972.487058796294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45972.487058796294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45972.487058796294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45972.487058796294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45972.487058796294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45972.487058796294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45972.487058796294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45972.487058796294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45972.487058796294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45972.487058796294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45972.487058796294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45972.487058796294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45972.487058796294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45972.487058796294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45972.487058796294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45972.487058796294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45972.487058796294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45972.487058796294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45972.487058796294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45972.487058796294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45972.487058796294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45972.487058796294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45972.487058796294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45972.487058796294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45972.487058796294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45972.487058796294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45972.487058796294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45972.487058796294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45972.487058796294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45972.487058796294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45972.487058796294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45972.487058796294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45972.487058796294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45972.487058796294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45972.487058796294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45972.487058796294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45972.487058796294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45972.487058796294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45972.487058796294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45972.487058796294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45972.487058796294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45972.487058796294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45972.487058796294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45972.487058796294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45972.487058796294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45972.487058796294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45972.487058796294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45972.487058796294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45972.487058796294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45972.487058796294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45972.487058796294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45972.487058796294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45972.487058796294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45972.487058796294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45972.487058796294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45972.487058796294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45972.487058796294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45972.487058796294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45972.487058796294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45972.487058796294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45972.487058796294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45972.487058796294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45972.487058796294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45972.487058796294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45972.487058796294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45972.487058796294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45972.487058796294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45972.487058796294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45972.487058796294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45972.487058796294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45972.487058796294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45972.487058796294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45972.487058796294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45972.487058796294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45972.487058796294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45972.487058796294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45972.487058796294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45972.487058796294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45972.487058796294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45972.487058796294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45972.487058796294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45972.487058796294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45972.487058796294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45972.487058796294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45972.487058796294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45972.487058796294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45972.487058796294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45972.487058796294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45972.487058796294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45972.487058796294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45972.487058796294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45972.487058796294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45972.487058796294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45972.487058796294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45972.487058796294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45972.487058796294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45972.487058796294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45972.487058796294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45972.487058796294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45972.487058796294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45972.487058796294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45972.487058796294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45972.487058796294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45972.487058796294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269.00634120369796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45972.487058796294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45972.487058796294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45972.487058796294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45972.487058796294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45972.487058796294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45972.487058796294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45972.487058796294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45972.487058796294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45972.487058796294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45972.487058796294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45972.487058796294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45972.487058796294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45972.487058796294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45972.487058796294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45972.487058796294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45972.487058796294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45972.487058796294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45972.487058796294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45972.487058796294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45972.487058796294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45972.487058796294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45972.487058796294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45972.487058796294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45972.487058796294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45972.487058796294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45972.487058796294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45972.487058796294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45972.487058796294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45972.487058796294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45972.487058796294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45972.487058796294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45972.487058796294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45972.487058796294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45972.487058796294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45972.487058796294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45972.487058796294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45972.487058796294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45972.487058796294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45972.487058796294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45972.487058796294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45972.487058796294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45972.487058796294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45972.487058796294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45972.487058796294</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45972.487058796294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45972.487058796294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45972.487058796294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45972.487058796294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45972.487058796294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45972.487058796294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45972.487058796294</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80.654998611105839</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46.298181481477513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5" ca="1" si="1">IFERROR(NOW()-F4,"")</f>
        <v>23.825947685181745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ht="30.75">
      <c r="A6" s="124" t="s">
        <v>39118</v>
      </c>
      <c r="B6" s="124" t="str">
        <f>IFERROR(VLOOKUP(D6,DB!A:K,11,0),"")</f>
        <v>R5</v>
      </c>
      <c r="C6" s="124">
        <v>1</v>
      </c>
      <c r="D6" s="124" t="s">
        <v>32794</v>
      </c>
      <c r="E6" s="124" t="s">
        <v>39100</v>
      </c>
      <c r="F6" s="125">
        <v>45972.38789351852</v>
      </c>
      <c r="G6" s="126">
        <f t="shared" ca="1" si="1"/>
        <v>9.9165277773863636E-2</v>
      </c>
      <c r="H6" s="125">
        <v>45972.376782407409</v>
      </c>
      <c r="I6" s="124" t="str">
        <f>IFERROR(VLOOKUP(D6,DB!A:F,6,0),"")</f>
        <v>SCECO</v>
      </c>
      <c r="J6" s="124" t="str">
        <f>IFERROR(VLOOKUP(D6,DB!A:G,7,0),"")</f>
        <v>Vandalized+Dead</v>
      </c>
      <c r="K6" s="124" t="s">
        <v>39119</v>
      </c>
      <c r="L6" s="124" t="str">
        <f>IFERROR(VLOOKUP(D6,DB!A:I,9,0),"")</f>
        <v>Latis</v>
      </c>
    </row>
    <row r="7" spans="1:13">
      <c r="A7" s="124"/>
      <c r="B7" s="124" t="str">
        <f>IFERROR(VLOOKUP(D7,DB!A:K,11,0),"")</f>
        <v/>
      </c>
      <c r="C7" s="124"/>
      <c r="D7" s="124"/>
      <c r="E7" s="124"/>
      <c r="F7" s="125"/>
      <c r="G7" s="126">
        <f t="shared" ca="1" si="1"/>
        <v>45972.487058796294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45972.487058796294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45972.487058796294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45972.487058796294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45972.487058796294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45972.487058796294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45972.487058796294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45972.487058796294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45972.487058796294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45972.487058796294</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45972.487058796294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45972.487058796294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45972.487058796294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45972.487058796294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45972.487058796294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45972.487058796294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45972.487058796294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45972.487058796294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45972.487058796294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45972.487058796294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45972.487058796294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45972.487058796294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45972.487058796294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45972.487058796294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45972.487058796294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45972.487058796294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45972.487058796294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45972.487058796294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45972.487058796294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45972.487058796294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45972.487058796294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45972.487058796294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45972.487058796294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45972.487058796294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45972.487058796294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45972.487058796294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45972.487058796294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45972.487058796294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45972.487058796294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45972.487058796294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45972.487058796294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45972.487058796294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45972.487058796294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45972.487058796294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45972.487058796294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45972.487058796294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45972.487058796294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45972.487058796294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45972.487058796294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45972.487058796294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45972.487058796294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45972.487058796294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45972.487058796294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45972.487058796294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45972.487058796294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45972.487058796294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45972.487058796294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45972.487058796294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45972.487058796294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45972.487058796294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45972.487058796294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45972.487058796294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45972.487058796294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45972.487058796294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45972.487058796294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45972.487058796294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45972.487058796294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45972.487058796294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45972.487058796294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45972.487058796294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45972.487058796294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45972.487058796294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45972.487058796294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45972.487058796294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45972.487058796294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45972.487058796294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45972.487058796294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45972.487058796294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45972.487058796294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45972.487058796294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45972.487058796294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45972.487058796294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45972.487058796294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45972.487058796294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45972.487058796294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45972.487058796294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45972.487058796294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45972.487058796294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45972.487058796294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45972.487058796294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45972.487058796294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45972.487058796294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45972.487058796294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45972.487058796294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45972.487058796294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45972.487058796294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45972.487058796294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45972.487058796294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45972.487058796294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45972.487058796294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45972.487058796294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45972.487058796294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45972.487058796294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45972.487058796294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45972.487058796294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45972.487058796294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45972.487058796294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45972.487058796294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45972.487058796294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45972.487058796294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45972.487058796294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45972.487058796294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45972.487058796294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45972.487058796294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45972.487058796294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45972.487058796294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45972.487058796294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45972.487058796294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45972.487058796294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45972.487058796294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45972.487058796294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45972.487058796294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45972.487058796294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45972.487058796294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45972.487058796294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45972.487058796294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45972.487058796294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45972.487058796294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45972.487058796294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45972.487058796294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45972.487058796294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45972.487058796294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45972.487058796294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45972.487058796294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45972.487058796294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45972.487058796294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45972.487058796294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45972.487058796294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45972.487058796294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45972.487058796294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45972.487058796294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45972.487058796294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45972.487058796294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45972.487058796294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45972.487058796294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45972.487058796294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45972.487058796294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45972.487058796294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45972.487058796294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45972.487058796294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45972.487058796294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45972.487058796294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45972.487058796294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45972.487058796294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45972.487058796294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45972.487058796294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45972.487058796294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45972.487058796294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45972.487058796294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45972.487058796294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45972.487058796294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45972.487058796294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45972.487058796294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45972.487058796294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45972.487058796294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45972.487058796294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45972.487058796294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45972.487058796294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45972.487058796294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45972.487058796294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45972.487058796294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45972.487058796294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45972.487058796294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45972.487058796294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45972.487058796294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45972.487058796294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45972.487058796294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45972.487058796294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45972.487058796294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45972.487058796294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45972.487058796294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45972.487058796294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45972.487058796294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45972.487058796294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45972.487058796294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45972.487058796294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45972.487058796294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45972.487058796294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45972.487058796294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45972.487058796294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45972.487058796294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45972.487058796294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45972.487058796294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45972.487058796294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45972.487058796294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45972.487058796294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45972.487058796294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45972.487058796294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45972.487058796294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45972.487058796294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45972.487058796294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45972.487058796294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45972.487058796294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45972.487058796294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45972.487058796294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45972.487058796294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45972.487058796294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45972.487058796294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45972.487058796294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45972.487058796294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45972.487058796294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45972.487058796294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45972.487058796294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45972.487058796294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45972.487058796294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45972.487058796294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45972.487058796294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45972.487058796294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45972.487058796294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45972.487058796294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45972.487058796294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45972.487058796294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45972.487058796294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45972.487058796294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45972.487058796294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45972.487058796294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45972.487058796294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45972.487058796294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45972.487058796294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45972.487058796294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45972.487058796294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45972.487058796294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45972.487058796294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45972.487058796294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45972.487058796294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45972.487058796294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45972.487058796294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45972.487058796294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45972.487058796294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45972.487058796294</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45972.487058796294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45972.487058796294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45972.487058796294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45972.487058796294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45972.487058796294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45972.487058796294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45972.487058796294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45972.487058796294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45972.487058796294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45972.487058796294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45972.487058796294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45972.487058796294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45972.487058796294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45972.487058796294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45972.487058796294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45972.487058796294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45972.487058796294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45972.487058796294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45972.487058796294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45972.487058796294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45972.487058796294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45972.487058796294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45972.487058796294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45972.487058796294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45972.487058796294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45972.487058796294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45972.487058796294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45972.487058796294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45972.487058796294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45972.487058796294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45972.487058796294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45972.487058796294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45972.487058796294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45972.487058796294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45972.487058796294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45972.487058796294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45972.487058796294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45972.487058796294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45972.487058796294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45972.487058796294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45972.487058796294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45972.487058796294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45972.487058796294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45972.487058796294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45972.487058796294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45972.487058796294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45972.487058796294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45972.487058796294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45972.487058796294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45972.487058796294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45972.487058796294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45972.487058796294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45972.487058796294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45972.487058796294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45972.487058796294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45972.487058796294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45972.487058796294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45972.487058796294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45972.487058796294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45972.487058796294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45972.487058796294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45972.487058796294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45972.487058796294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45972.487058796294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45972.487058796294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45972.487058796294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45972.487058796294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45972.487058796294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45972.487058796294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45972.487058796294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45972.487058796294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45972.487058796294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45972.487058796294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45972.487058796294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45972.487058796294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45972.487058796294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45972.487058796294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45972.487058796294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45972.487058796294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45972.487058796294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45972.487058796294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45972.487058796294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45972.487058796294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45972.487058796294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45972.487058796294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45972.487058796294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45972.487058796294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45972.487058796294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45972.487058796294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45972.487058796294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45972.487058796294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45972.487058796294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45972.487058796294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45972.487058796294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45972.487058796294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45972.487058796294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45972.487058796294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45972.487058796294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45972.487058796294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45972.487058796294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45972.487058796294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45972.487058796294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45972.487058796294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45972.487058796294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45972.487058796294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45972.487058796294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45972.487058796294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45972.487058796294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45972.487058796294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45972.487058796294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45972.487058796294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45972.487058796294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45972.487058796294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45972.487058796294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45972.487058796294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45972.487058796294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45972.487058796294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45972.487058796294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45972.487058796294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45972.487058796294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45972.487058796294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45972.487058796294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45972.487058796294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45972.487058796294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45972.487058796294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45972.487058796294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45972.487058796294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45972.487058796294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45972.487058796294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45972.487058796294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45972.487058796294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45972.487058796294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45972.487058796294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45972.487058796294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45972.487058796294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45972.487058796294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45972.487058796294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45972.487058796294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45972.487058796294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45972.487058796294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45972.487058796294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45972.487058796294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45972.487058796294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45972.487058796294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45972.487058796294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45972.487058796294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45972.487058796294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45972.487058796294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45972.487058796294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45972.487058796294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45972.487058796294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45972.487058796294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45972.487058796294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45972.487058796294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45972.487058796294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45972.487058796294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45972.487058796294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45972.487058796294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45972.487058796294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45972.487058796294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45972.487058796294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45972.487058796294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45972.487058796294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45972.487058796294</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