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68" documentId="120_S{2AC9BD13-BADA-5192-A53E-5A8FF88502F6}" xr6:coauthVersionLast="47" xr6:coauthVersionMax="47" xr10:uidLastSave="{6E3D0300-34A5-4057-B2EA-BD8D34F50F1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<sst xmlns="http://schemas.openxmlformats.org/spreadsheetml/2006/main" count="180285" uniqueCount="39127">
  <si>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</si>
  <si>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</si>
  <si>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</si>
  <si>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</si>
  <si>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</si>
  <si>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</si>
  <si>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</si>
  <si>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</si>
  <si>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</si>
  <si>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</si>
  <si>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</si>
  <si>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</si>
  <si>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</si>
  <si>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</si>
  <si>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</si>
  <si>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</si>
  <si>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</si>
  <si>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</si>
  <si>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</si>
  <si>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</si>
  <si>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</si>
  <si>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</si>
  <si>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</si>
  <si>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</si>
  <si>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</si>
  <si>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</si>
  <si>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</si>
  <si>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</si>
  <si>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</si>
  <si>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</si>
  <si>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</si>
  <si>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</si>
  <si>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</si>
  <si>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</si>
  <si>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</si>
  <si>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</si>
  <si>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</si>
  <si>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</si>
  <si>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</si>
  <si>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</si>
  <si>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</si>
  <si>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</si>
  <si>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</si>
  <si>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</si>
  <si>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</si>
  <si>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</si>
  <si>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</si>
  <si>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</si>
  <si>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</si>
  <si>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</si>
  <si>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</si>
  <si>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</si>
  <si>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</si>
  <si>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</si>
  <si>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</si>
  <si>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</si>
  <si>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</si>
  <si>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</si>
  <si>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</si>
  <si>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</si>
  <si>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</si>
  <si>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</si>
  <si>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</si>
  <si>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</si>
  <si>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</si>
  <si>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</si>
  <si>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</si>
  <si>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</si>
  <si>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</si>
  <si>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</si>
  <si>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</si>
  <si>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</si>
  <si>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</si>
  <si>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</si>
  <si>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</si>
  <si>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</si>
  <si>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</si>
  <si>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</si>
  <si>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</si>
  <si>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</si>
  <si>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</si>
  <si>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</si>
  <si>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</si>
  <si>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</si>
  <si>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</si>
  <si>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</si>
  <si>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</si>
  <si>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</si>
  <si>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</si>
  <si>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</si>
  <si>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</si>
  <si>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</si>
  <si>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</si>
  <si>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</si>
  <si>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</si>
  <si>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</si>
  <si>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</si>
  <si>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</si>
  <si>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</si>
  <si>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</si>
  <si>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</si>
  <si>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</si>
  <si>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</si>
  <si>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</si>
  <si>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</si>
  <si>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</si>
  <si>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</si>
  <si>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</si>
  <si>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</si>
  <si>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</si>
  <si>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</si>
  <si>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</si>
  <si>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</si>
  <si>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</si>
  <si>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</si>
  <si>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</si>
  <si>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</si>
  <si>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</si>
  <si>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</si>
  <si>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</si>
  <si>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</si>
  <si>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</si>
  <si>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</si>
  <si>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</si>
  <si>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</si>
  <si>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</si>
  <si>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</si>
  <si>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</si>
  <si>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</si>
  <si>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</si>
  <si>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</si>
  <si>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</si>
  <si>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</si>
  <si>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</si>
  <si>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</si>
  <si>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</si>
  <si>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</si>
  <si>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</si>
  <si>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</si>
  <si>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</si>
  <si>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</si>
  <si>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</si>
  <si>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</si>
  <si>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</si>
  <si>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</si>
  <si>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</si>
  <si>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</si>
  <si>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</si>
  <si>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</si>
  <si>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</si>
  <si>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</si>
  <si>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</si>
  <si>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</si>
  <si>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</si>
  <si>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</si>
  <si>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</si>
  <si>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</si>
  <si>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</si>
  <si>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</si>
  <si>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</si>
  <si>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</si>
  <si>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</si>
  <si>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</si>
  <si>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</si>
  <si>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</si>
  <si>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</si>
  <si>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</si>
  <si>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</si>
  <si>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</si>
  <si>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</si>
  <si>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</si>
  <si>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</si>
  <si>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</si>
  <si>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</si>
  <si>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</si>
  <si>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</si>
  <si>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</si>
  <si>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</si>
  <si>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</si>
  <si>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</si>
  <si>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</si>
  <si>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</si>
  <si>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</si>
  <si>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</si>
  <si>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</si>
  <si>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</si>
  <si>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</si>
  <si>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</si>
  <si>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</si>
  <si>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</si>
  <si>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</si>
  <si>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</si>
  <si>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</si>
  <si>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</si>
  <si>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</si>
  <si>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</si>
  <si>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</si>
  <si>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</si>
  <si>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</si>
  <si>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</si>
  <si>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</si>
  <si>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</si>
  <si>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</si>
  <si>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</si>
  <si>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</si>
  <si>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</si>
  <si>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</si>
  <si>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</si>
  <si>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</si>
  <si>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</si>
  <si>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</si>
  <si>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</si>
  <si>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</si>
  <si>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</si>
  <si>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</si>
  <si>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</si>
  <si>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</si>
  <si>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</si>
  <si>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</si>
  <si>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</si>
  <si>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</si>
  <si>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</si>
  <si>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</si>
  <si>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</si>
  <si>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</si>
  <si>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</si>
  <si>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</si>
  <si>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</si>
  <si>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</si>
  <si>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</si>
  <si>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</si>
  <si>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</si>
  <si>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</si>
  <si>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</si>
  <si>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</si>
  <si>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</si>
  <si>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</si>
  <si>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</si>
  <si>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</si>
  <si>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</si>
  <si>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</si>
  <si>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</si>
  <si>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</si>
  <si>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</si>
  <si>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</si>
  <si>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</si>
  <si>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</si>
  <si>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</si>
  <si>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</si>
  <si>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</si>
  <si>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</si>
  <si>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</si>
  <si>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</si>
  <si>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</si>
  <si>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</si>
  <si>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</si>
  <si>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</si>
  <si>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</si>
  <si>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</si>
  <si>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</si>
  <si>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</si>
  <si>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</si>
  <si>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</si>
  <si>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</si>
  <si>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</si>
  <si>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</si>
  <si>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</si>
  <si>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</si>
  <si>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</si>
  <si>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</si>
  <si>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</si>
  <si>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</si>
  <si>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</si>
  <si>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</si>
  <si>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</si>
  <si>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</si>
  <si>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</si>
  <si>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</si>
  <si>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</si>
  <si>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</si>
  <si>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</si>
  <si>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</si>
  <si>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</si>
  <si>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</si>
  <si>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</si>
  <si>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</si>
  <si>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</si>
  <si>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</si>
  <si>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</si>
  <si>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</si>
  <si>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</si>
  <si>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</si>
  <si>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</si>
  <si>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</si>
  <si>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</si>
  <si>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</si>
  <si>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</si>
  <si>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</si>
  <si>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</si>
  <si>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</si>
  <si>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</si>
  <si>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</si>
  <si>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</si>
  <si>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</si>
  <si>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</si>
  <si>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</si>
  <si>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</si>
  <si>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</si>
  <si>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</si>
  <si>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</si>
  <si>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</si>
  <si>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</si>
  <si>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</si>
  <si>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</si>
  <si>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</si>
  <si>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</si>
  <si>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</si>
  <si>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</si>
  <si>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</si>
  <si>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</si>
  <si>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</si>
  <si>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</si>
  <si>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</si>
  <si>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</si>
  <si>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</si>
  <si>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</si>
  <si>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</si>
  <si>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</si>
  <si>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</si>
  <si>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</si>
  <si>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</si>
  <si>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</si>
  <si>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</si>
  <si>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</si>
  <si>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</si>
  <si>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</si>
  <si>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</si>
  <si>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</si>
  <si>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</si>
  <si>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</si>
  <si>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</si>
  <si>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</si>
  <si>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</si>
  <si>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</si>
  <si>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</si>
  <si>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</si>
  <si>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</si>
  <si>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</si>
  <si>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</si>
  <si>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</si>
  <si>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</si>
  <si>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</si>
  <si>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</si>
  <si>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</si>
  <si>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</si>
  <si>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</si>
  <si>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</si>
  <si>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</si>
  <si>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</si>
  <si>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</si>
  <si>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</si>
  <si>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</si>
  <si>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</si>
  <si>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</si>
  <si>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</si>
  <si>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</si>
  <si>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</si>
  <si>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</si>
  <si>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</si>
  <si>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</si>
  <si>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</si>
  <si>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</si>
  <si>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</si>
  <si>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</si>
  <si>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</si>
  <si>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</si>
  <si>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</si>
  <si>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</si>
  <si>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</si>
  <si>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</si>
  <si>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</si>
  <si>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</si>
  <si>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</si>
  <si>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</si>
  <si>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</si>
  <si>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</si>
  <si>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</si>
  <si>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</si>
  <si>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</si>
  <si>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</si>
  <si>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</si>
  <si>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</si>
  <si>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</si>
  <si>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</si>
  <si>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</si>
  <si>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</si>
  <si>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</si>
  <si>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</si>
  <si>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</si>
  <si>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</si>
  <si>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</si>
  <si>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</si>
  <si>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</si>
  <si>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</si>
  <si>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</si>
  <si>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</si>
  <si>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</si>
  <si>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</si>
  <si>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</si>
  <si>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</si>
  <si>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</si>
  <si>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</si>
  <si>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</si>
  <si>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</si>
  <si>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</si>
  <si>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</si>
  <si>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</si>
  <si>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</si>
  <si>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</si>
  <si>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</si>
  <si>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</si>
  <si>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</si>
  <si>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</si>
  <si>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</si>
  <si>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</si>
  <si>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</si>
  <si>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</si>
  <si>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</si>
  <si>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</si>
  <si>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</si>
  <si>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</si>
  <si>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</si>
  <si>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</si>
  <si>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</si>
  <si>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</si>
  <si>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</si>
  <si>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</si>
  <si>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</si>
  <si>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</si>
  <si>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</si>
  <si>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</si>
  <si>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</si>
  <si>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</si>
  <si>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</si>
  <si>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</si>
  <si>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</si>
  <si>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</si>
  <si>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</si>
  <si>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</si>
  <si>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</si>
  <si>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</si>
  <si>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</si>
  <si>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</si>
  <si>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</si>
  <si>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</si>
  <si>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</si>
  <si>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</si>
  <si>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</si>
  <si>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</si>
  <si>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</si>
  <si>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</si>
  <si>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</si>
  <si>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</si>
  <si>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</si>
  <si>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</si>
  <si>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</si>
  <si>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</si>
  <si>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</si>
  <si>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</si>
  <si>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</si>
  <si>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</si>
  <si>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</si>
  <si>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</si>
  <si>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</si>
  <si>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</si>
  <si>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</si>
  <si>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</si>
  <si>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</si>
  <si>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</si>
  <si>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</si>
  <si>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</si>
  <si>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</si>
  <si>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</si>
  <si>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</si>
  <si>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</si>
  <si>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</si>
  <si>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</si>
  <si>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</si>
  <si>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</si>
  <si>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</si>
  <si>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</si>
  <si>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</si>
  <si>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</si>
  <si>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</si>
  <si>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</si>
  <si>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</si>
  <si>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</si>
  <si>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</si>
  <si>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</si>
  <si>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</si>
  <si>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</si>
  <si>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</si>
  <si>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</si>
  <si>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</si>
  <si>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</si>
  <si>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</si>
  <si>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</si>
  <si>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</si>
  <si>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</si>
  <si>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</si>
  <si>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</si>
  <si>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</si>
  <si>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</si>
  <si>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</si>
  <si>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</si>
  <si>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</si>
  <si>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</si>
  <si>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</si>
  <si>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</si>
  <si>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</si>
  <si>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</si>
  <si>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</si>
  <si>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</si>
  <si>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</si>
  <si>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</si>
  <si>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</si>
  <si>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</si>
  <si>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</si>
  <si>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</si>
  <si>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</si>
  <si>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</si>
  <si>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</si>
  <si>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</si>
  <si>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</si>
  <si>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</si>
  <si>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</si>
  <si>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</si>
  <si>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</si>
  <si>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</si>
  <si>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</si>
  <si>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</si>
  <si>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</si>
  <si>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</si>
  <si>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</si>
  <si>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</si>
  <si>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</si>
  <si>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</si>
  <si>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</si>
  <si>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</si>
  <si>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</si>
  <si>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</si>
  <si>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</si>
  <si>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</si>
  <si>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</si>
  <si>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</si>
  <si>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</si>
  <si>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</si>
  <si>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</si>
  <si>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</si>
  <si>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</si>
  <si>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</si>
  <si>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</si>
  <si>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</si>
  <si>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</si>
  <si>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</si>
  <si>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</si>
  <si>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</si>
  <si>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</si>
  <si>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</si>
  <si>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</si>
  <si>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</si>
  <si>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</si>
  <si>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</si>
  <si>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</si>
  <si>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</si>
  <si>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</si>
  <si>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</si>
  <si>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</si>
  <si>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</si>
  <si>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</si>
  <si>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</si>
  <si>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</si>
  <si>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</si>
  <si>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</si>
  <si>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</si>
  <si>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</si>
  <si>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</si>
  <si>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</si>
  <si>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</si>
  <si>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</si>
  <si>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</si>
  <si>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</si>
  <si>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</si>
  <si>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</si>
  <si>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</si>
  <si>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</si>
  <si>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</si>
  <si>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</si>
  <si>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</si>
  <si>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</si>
  <si>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</si>
  <si>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</si>
  <si>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</si>
  <si>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</si>
  <si>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</si>
  <si>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</si>
  <si>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</si>
  <si>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</si>
  <si>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</si>
  <si>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</si>
  <si>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</si>
  <si>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</si>
  <si>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</si>
  <si>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</si>
  <si>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</si>
  <si>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</si>
  <si>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</si>
  <si>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</si>
  <si>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</si>
  <si>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</si>
  <si>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</si>
  <si>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</si>
  <si>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</si>
  <si>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</si>
  <si>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</si>
  <si>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</si>
  <si>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</si>
  <si>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</si>
  <si>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</si>
  <si>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</si>
  <si>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</si>
  <si>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</si>
  <si>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</si>
  <si>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</si>
  <si>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</si>
  <si>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</si>
  <si>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</si>
  <si>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</si>
  <si>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</si>
  <si>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</si>
  <si>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</si>
  <si>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</si>
  <si>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</si>
  <si>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</si>
  <si>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</si>
  <si>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</si>
  <si>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</si>
  <si>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</si>
  <si>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</si>
  <si>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</si>
  <si>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</si>
  <si>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</si>
  <si>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</si>
  <si>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</si>
  <si>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</si>
  <si>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</si>
  <si>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</si>
  <si>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</si>
  <si>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</si>
  <si>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</si>
  <si>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</si>
  <si>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</si>
  <si>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</si>
  <si>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</si>
  <si>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</si>
  <si>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</si>
  <si>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</si>
  <si>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</si>
  <si>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</si>
  <si>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</si>
  <si>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</si>
  <si>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</si>
  <si>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</si>
  <si>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</si>
  <si>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</si>
  <si>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</si>
  <si>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</si>
  <si>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</si>
  <si>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</si>
  <si>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</si>
  <si>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</si>
  <si>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</si>
  <si>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</si>
  <si>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</si>
  <si>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</si>
  <si>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</si>
  <si>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</si>
  <si>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</si>
  <si>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</si>
  <si>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</si>
  <si>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</si>
  <si>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</si>
  <si>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</si>
  <si>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</si>
  <si>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</si>
  <si>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</si>
  <si>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</si>
  <si>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</si>
  <si>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</si>
  <si>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</si>
  <si>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</si>
  <si>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</si>
  <si>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</si>
  <si>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</si>
  <si>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</si>
  <si>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</si>
  <si>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</si>
  <si>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</si>
  <si>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</si>
  <si>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</si>
  <si>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</si>
  <si>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</si>
  <si>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</si>
  <si>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</si>
  <si>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</si>
  <si>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</si>
  <si>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</si>
  <si>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</si>
  <si>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</si>
  <si>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</si>
  <si>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</si>
  <si>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</si>
  <si>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</si>
  <si>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</si>
  <si>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</si>
  <si>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</si>
  <si>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</si>
  <si>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</si>
  <si>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</si>
  <si>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</si>
  <si>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</si>
  <si>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</si>
  <si>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</si>
  <si>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</si>
  <si>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</si>
  <si>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</si>
  <si>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</si>
  <si>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</si>
  <si>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</si>
  <si>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</si>
  <si>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</si>
  <si>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</si>
  <si>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</si>
  <si>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</si>
  <si>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</si>
  <si>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</si>
  <si>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</si>
  <si>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</si>
  <si>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</si>
  <si>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</si>
  <si>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</si>
  <si>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</si>
  <si>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</si>
  <si>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</si>
  <si>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</si>
  <si>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</si>
  <si>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</si>
  <si>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</si>
  <si>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</si>
  <si>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</si>
  <si>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</si>
  <si>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</si>
  <si>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</si>
  <si>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</si>
  <si>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</si>
  <si>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</si>
  <si>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</si>
  <si>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</si>
  <si>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</si>
  <si>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</si>
  <si>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</si>
  <si>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</si>
  <si>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</si>
  <si>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</si>
  <si>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</si>
  <si>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</si>
  <si>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</si>
  <si>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</si>
  <si>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</si>
  <si>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</si>
  <si>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</si>
  <si>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</si>
  <si>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</si>
  <si>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</si>
  <si>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</si>
  <si>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</si>
  <si>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</si>
  <si>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</si>
  <si>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</si>
  <si>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</si>
  <si>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</si>
  <si>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</si>
  <si>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</si>
  <si>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</si>
  <si>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</si>
  <si>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</si>
  <si>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</si>
  <si>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</si>
  <si>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</si>
  <si>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</si>
  <si>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</si>
  <si>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</si>
  <si>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</si>
  <si>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</si>
  <si>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</si>
  <si>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</si>
  <si>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</si>
  <si>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</si>
  <si>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</si>
  <si>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</si>
  <si>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</si>
  <si>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</si>
  <si>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</si>
  <si>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</si>
  <si>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</si>
  <si>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</si>
  <si>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</si>
  <si>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</si>
  <si>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</si>
  <si>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</si>
  <si>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</si>
  <si>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</si>
  <si>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</si>
  <si>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</si>
  <si>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</si>
  <si>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</si>
  <si>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</si>
  <si>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</si>
  <si>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</si>
  <si>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</si>
  <si>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</si>
  <si>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</si>
  <si>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</si>
  <si>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</si>
  <si>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</si>
  <si>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</si>
  <si>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</si>
  <si>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</si>
  <si>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</si>
  <si>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</si>
  <si>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</si>
  <si>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</si>
  <si>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</si>
  <si>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</si>
  <si>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</si>
  <si>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</si>
  <si>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</si>
  <si>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</si>
  <si>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</si>
  <si>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</si>
  <si>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</si>
  <si>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</si>
  <si>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</si>
  <si>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</si>
  <si>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</si>
  <si>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</si>
  <si>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</si>
  <si>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</si>
  <si>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</si>
  <si>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</si>
  <si>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</si>
  <si>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</si>
  <si>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</si>
  <si>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</si>
  <si>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</si>
  <si>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</si>
  <si>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</si>
  <si>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</si>
  <si>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</si>
  <si>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</si>
  <si>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</si>
  <si>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</si>
  <si>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</si>
  <si>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</si>
  <si>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</si>
  <si>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</si>
  <si>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</si>
  <si>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</si>
  <si>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</si>
  <si>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</si>
  <si>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</si>
  <si>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</si>
  <si>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</si>
  <si>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</si>
  <si>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</si>
  <si>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</si>
  <si>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</si>
  <si>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</si>
  <si>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</si>
  <si>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</si>
  <si>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</si>
  <si>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</si>
  <si>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</si>
  <si>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</si>
  <si>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</si>
  <si>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</si>
  <si>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</si>
  <si>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</si>
  <si>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</si>
  <si>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</si>
  <si>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</si>
  <si>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</si>
  <si>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</si>
  <si>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</si>
  <si>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</si>
  <si>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</si>
  <si>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</si>
  <si>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</si>
  <si>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</si>
  <si>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</si>
  <si>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</si>
  <si>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</si>
  <si>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</si>
  <si>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</si>
  <si>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</si>
  <si>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</si>
  <si>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</si>
  <si>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</si>
  <si>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</si>
  <si>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</si>
  <si>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</si>
  <si>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</si>
  <si>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</si>
  <si>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</si>
  <si>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</si>
  <si>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</si>
  <si>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</si>
  <si>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</si>
  <si>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</si>
  <si>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</si>
  <si>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</si>
  <si>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</si>
  <si>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</si>
  <si>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</si>
  <si>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</si>
  <si>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</si>
  <si>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</si>
  <si>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</si>
  <si>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</si>
  <si>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</si>
  <si>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</si>
  <si>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</si>
  <si>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</si>
  <si>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</si>
  <si>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</si>
  <si>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</si>
  <si>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</si>
  <si>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</si>
  <si>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</si>
  <si>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</si>
  <si>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</si>
  <si>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</si>
  <si>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</si>
  <si>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</si>
  <si>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</si>
  <si>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</si>
  <si>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</si>
  <si>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</si>
  <si>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</si>
  <si>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</si>
  <si>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</si>
  <si>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</si>
  <si>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</si>
  <si>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</si>
  <si>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</si>
  <si>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</si>
  <si>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</si>
  <si>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</si>
  <si>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</si>
  <si>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</si>
  <si>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</si>
  <si>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</si>
  <si>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</si>
  <si>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</si>
  <si>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</si>
  <si>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</si>
  <si>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</si>
  <si>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</si>
  <si>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</si>
  <si>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</si>
  <si>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</si>
  <si>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</si>
  <si>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</si>
  <si>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</si>
  <si>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</si>
  <si>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</si>
  <si>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</si>
  <si>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</si>
  <si>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</si>
  <si>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</si>
  <si>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</si>
  <si>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</si>
  <si>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</si>
  <si>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</si>
  <si>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</si>
  <si>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</si>
  <si>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</si>
  <si>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</si>
  <si>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</si>
  <si>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</si>
  <si>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</si>
  <si>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</si>
  <si>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</si>
  <si>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</si>
  <si>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</si>
  <si>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</si>
  <si>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</si>
  <si>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</si>
  <si>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</si>
  <si>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</si>
  <si>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</si>
  <si>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</si>
  <si>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</si>
  <si>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</si>
  <si>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</si>
  <si>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</si>
  <si>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</si>
  <si>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</si>
  <si>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</si>
  <si>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</si>
  <si>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</si>
  <si>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</si>
  <si>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</si>
  <si>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</si>
  <si>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</si>
  <si>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</si>
  <si>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</si>
  <si>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</si>
  <si>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</si>
  <si>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</si>
  <si>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</si>
  <si>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</si>
  <si>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</si>
  <si>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</si>
  <si>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</si>
  <si>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</si>
  <si>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</si>
  <si>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</si>
  <si>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</si>
  <si>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</si>
  <si>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</si>
  <si>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</si>
  <si>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</si>
  <si>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</si>
  <si>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</si>
  <si>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</si>
  <si>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</si>
  <si>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</si>
  <si>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</si>
  <si>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</si>
  <si>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</si>
  <si>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</si>
  <si>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</si>
  <si>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</si>
  <si>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</si>
  <si>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</si>
  <si>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</si>
  <si>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</si>
  <si>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</si>
  <si>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</si>
  <si>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</si>
  <si>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</si>
  <si>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</si>
  <si>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</si>
  <si>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</si>
  <si>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</si>
  <si>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</si>
  <si>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</si>
  <si>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</si>
  <si>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</si>
  <si>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</si>
  <si>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</si>
  <si>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</si>
  <si>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</si>
  <si>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</si>
  <si>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</si>
  <si>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</si>
  <si>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</si>
  <si>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</si>
  <si>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</si>
  <si>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</si>
  <si>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</si>
  <si>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</si>
  <si>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</si>
  <si>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</si>
  <si>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</si>
  <si>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</si>
  <si>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</si>
  <si>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</si>
  <si>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</si>
  <si>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</si>
  <si>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</si>
  <si>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</si>
  <si>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</si>
  <si>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</si>
  <si>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</si>
  <si>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</si>
  <si>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</si>
  <si>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</si>
  <si>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</si>
  <si>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</si>
  <si>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</si>
  <si>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</si>
  <si>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</si>
  <si>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</si>
  <si>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</si>
  <si>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</si>
  <si>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</si>
  <si>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</si>
  <si>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</si>
  <si>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</si>
  <si>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</si>
  <si>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</si>
  <si>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</si>
  <si>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</si>
  <si>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</si>
  <si>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</si>
  <si>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</si>
  <si>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</si>
  <si>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</si>
  <si>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</si>
  <si>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</si>
  <si>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</si>
  <si>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</si>
  <si>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</si>
  <si>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</si>
  <si>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</si>
  <si>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</si>
  <si>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</si>
  <si>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</si>
  <si>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</si>
  <si>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</si>
  <si>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</si>
  <si>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</si>
  <si>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</si>
  <si>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</si>
  <si>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</si>
  <si>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</si>
  <si>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</si>
  <si>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</si>
  <si>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</si>
  <si>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</si>
  <si>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</si>
  <si>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</si>
  <si>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</si>
  <si>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</si>
  <si>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</si>
  <si>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</si>
  <si>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</si>
  <si>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</si>
  <si>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</si>
  <si>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</si>
  <si>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</si>
  <si>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</si>
  <si>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</si>
  <si>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</si>
  <si>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</si>
  <si>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</si>
  <si>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</si>
  <si>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</si>
  <si>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</si>
  <si>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</si>
  <si>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</si>
  <si>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</si>
  <si>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</si>
  <si>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</si>
  <si>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</si>
  <si>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</si>
  <si>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</si>
  <si>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</si>
  <si>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</si>
  <si>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</si>
  <si>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</si>
  <si>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</si>
  <si>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</si>
  <si>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</si>
  <si>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</si>
  <si>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</si>
  <si>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</si>
  <si>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</si>
  <si>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</si>
  <si>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</si>
  <si>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</si>
  <si>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</si>
  <si>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</si>
  <si>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</si>
  <si>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</si>
  <si>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</si>
  <si>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</si>
  <si>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</si>
  <si>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</si>
  <si>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</si>
  <si>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</si>
  <si>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</si>
  <si>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</si>
  <si>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</si>
  <si>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</si>
  <si>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</si>
  <si>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</si>
  <si>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</si>
  <si>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</si>
  <si>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</si>
  <si>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</si>
  <si>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</si>
  <si>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</si>
  <si>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</si>
  <si>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</si>
  <si>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</si>
  <si>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</si>
  <si>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</si>
  <si>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</si>
  <si>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</si>
  <si>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</si>
  <si>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</si>
  <si>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</si>
  <si>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</si>
  <si>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</si>
  <si>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</si>
  <si>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</si>
  <si>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</si>
  <si>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</si>
  <si>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</si>
  <si>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</si>
  <si>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</si>
  <si>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</si>
  <si>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</si>
  <si>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</si>
  <si>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</si>
  <si>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</si>
  <si>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</si>
  <si>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</si>
  <si>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</si>
  <si>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</si>
  <si>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</si>
  <si>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</si>
  <si>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</si>
  <si>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</si>
  <si>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</si>
  <si>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</si>
  <si>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</si>
  <si>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</si>
  <si>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</si>
  <si>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</si>
  <si>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</si>
  <si>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</si>
  <si>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</si>
  <si>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</si>
  <si>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</si>
  <si>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</si>
  <si>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</si>
  <si>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</si>
  <si>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</si>
  <si>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</si>
  <si>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</si>
  <si>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</si>
  <si>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</si>
  <si>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</si>
  <si>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</si>
  <si>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</si>
  <si>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</si>
  <si>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</si>
  <si>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</si>
  <si>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</si>
  <si>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</si>
  <si>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</si>
  <si>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</si>
  <si>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</si>
  <si>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</si>
  <si>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</si>
  <si>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</si>
  <si>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</si>
  <si>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</si>
  <si>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</si>
  <si>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</si>
  <si>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</si>
  <si>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</si>
  <si>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</si>
  <si>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</si>
  <si>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</si>
  <si>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</si>
  <si>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</si>
  <si>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</si>
  <si>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</si>
  <si>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</si>
  <si>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</si>
  <si>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</si>
  <si>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</si>
  <si>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</si>
  <si>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</si>
  <si>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</si>
  <si>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</si>
  <si>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</si>
  <si>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</si>
  <si>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</si>
  <si>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</si>
  <si>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</si>
  <si>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</si>
  <si>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</si>
  <si>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</si>
  <si>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</si>
  <si>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</si>
  <si>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</si>
  <si>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</si>
  <si>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</si>
  <si>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</si>
  <si>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</si>
  <si>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</si>
  <si>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</si>
  <si>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</si>
  <si>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</si>
  <si>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</si>
  <si>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</si>
  <si>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</si>
  <si>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</si>
  <si>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</si>
  <si>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</si>
  <si>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</si>
  <si>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</si>
  <si>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</si>
  <si>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</si>
  <si>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</si>
  <si>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</si>
  <si>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</si>
  <si>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</si>
  <si>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</si>
  <si>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</si>
  <si>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</si>
  <si>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</si>
  <si>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</si>
  <si>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</si>
  <si>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</si>
  <si>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</si>
  <si>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</si>
  <si>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</si>
  <si>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</si>
  <si>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</si>
  <si>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</si>
  <si>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</si>
  <si>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</si>
  <si>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</si>
  <si>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</si>
  <si>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</si>
  <si>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</si>
  <si>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</si>
  <si>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</si>
  <si>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</si>
  <si>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</si>
  <si>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</si>
  <si>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</si>
  <si>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</si>
  <si>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</si>
  <si>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</si>
  <si>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</si>
  <si>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</si>
  <si>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</si>
  <si>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</si>
  <si>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</si>
  <si>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</si>
  <si>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</si>
  <si>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</si>
  <si>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</si>
  <si>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</si>
  <si>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</si>
  <si>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</si>
  <si>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</si>
  <si>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</si>
  <si>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</si>
  <si>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</si>
  <si>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</si>
  <si>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</si>
  <si>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</si>
  <si>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</si>
  <si>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</si>
  <si>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</si>
  <si>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</si>
  <si>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</si>
  <si>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</si>
  <si>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</si>
  <si>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</si>
  <si>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</si>
  <si>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</si>
  <si>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</si>
  <si>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</si>
  <si>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</si>
  <si>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</si>
  <si>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</si>
  <si>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</si>
  <si>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</si>
  <si>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</si>
  <si>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</si>
  <si>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</si>
  <si>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</si>
  <si>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</si>
  <si>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</si>
  <si>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</si>
  <si>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</si>
  <si>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</si>
  <si>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</si>
  <si>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</si>
  <si>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</si>
  <si>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</si>
  <si>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</si>
  <si>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</si>
  <si>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</si>
  <si>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</si>
  <si>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</si>
  <si>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</si>
  <si>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</si>
  <si>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</si>
  <si>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</si>
  <si>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</si>
  <si>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</si>
  <si>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</si>
  <si>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</si>
  <si>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</si>
  <si>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</si>
  <si>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</si>
  <si>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</si>
  <si>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</si>
  <si>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</si>
  <si>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</si>
  <si>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</si>
  <si>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</si>
  <si>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</si>
  <si>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</si>
  <si>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</si>
  <si>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</si>
  <si>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</si>
  <si>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</si>
  <si>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</si>
  <si>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</si>
  <si>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</si>
  <si>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</si>
  <si>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</si>
  <si>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</si>
  <si>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</si>
  <si>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</si>
  <si>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</si>
  <si>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</si>
  <si>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</si>
  <si>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</si>
  <si>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</si>
  <si>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</si>
  <si>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</si>
  <si>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</si>
  <si>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</si>
  <si>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</si>
  <si>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</si>
  <si>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</si>
  <si>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</si>
  <si>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</si>
  <si>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</si>
  <si>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</si>
  <si>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</si>
  <si>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</si>
  <si>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</si>
  <si>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</si>
  <si>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</si>
  <si>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</si>
  <si>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</si>
  <si>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</si>
  <si>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</si>
  <si>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</si>
  <si>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</si>
  <si>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</si>
  <si>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</si>
  <si>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</si>
  <si>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</si>
  <si>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</si>
  <si>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</si>
  <si>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</si>
  <si>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</si>
  <si>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</si>
  <si>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</si>
  <si>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</si>
  <si>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</si>
  <si>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</si>
  <si>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</si>
  <si>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</si>
  <si>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</si>
  <si>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</si>
  <si>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</si>
  <si>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</si>
  <si>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</si>
  <si>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</si>
  <si>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</si>
  <si>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</si>
  <si>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</si>
  <si>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</si>
  <si>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</si>
  <si>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</si>
  <si>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</si>
  <si>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</si>
  <si>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</si>
  <si>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</si>
  <si>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</si>
  <si>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</si>
  <si>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</si>
  <si>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</si>
  <si>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</si>
  <si>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</si>
  <si>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</si>
  <si>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</si>
  <si>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</si>
  <si>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</si>
  <si>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</si>
  <si>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</si>
  <si>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</si>
  <si>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</si>
  <si>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</si>
  <si>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</si>
  <si>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</si>
  <si>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</si>
  <si>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</si>
  <si>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</si>
  <si>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</si>
  <si>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</si>
  <si>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</si>
  <si>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</si>
  <si>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</si>
  <si>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</si>
  <si>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</si>
  <si>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</si>
  <si>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</si>
  <si>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</si>
  <si>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</si>
  <si>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</si>
  <si>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</si>
  <si>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</si>
  <si>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</si>
  <si>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</si>
  <si>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</si>
  <si>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</si>
  <si>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</si>
  <si>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</si>
  <si>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</si>
  <si>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</si>
  <si>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</si>
  <si>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</si>
  <si>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</si>
  <si>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</si>
  <si>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</si>
  <si>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</si>
  <si>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</si>
  <si>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</si>
  <si>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</si>
  <si>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</si>
  <si>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</si>
  <si>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</si>
  <si>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</si>
  <si>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</si>
  <si>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</si>
  <si>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</si>
  <si>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</si>
  <si>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</si>
  <si>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</si>
  <si>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</si>
  <si>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</si>
  <si>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</si>
  <si>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</si>
  <si>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</si>
  <si>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</si>
  <si>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</si>
  <si>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</si>
  <si>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</si>
  <si>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</si>
  <si>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</si>
  <si>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</si>
  <si>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</si>
  <si>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</si>
  <si>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</si>
  <si>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</si>
  <si>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</si>
  <si>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</si>
  <si>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</si>
  <si>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</si>
  <si>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</si>
  <si>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</si>
  <si>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</si>
  <si>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</si>
  <si>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</si>
  <si>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</si>
  <si>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</si>
  <si>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</si>
  <si>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</si>
  <si>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</si>
  <si>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</si>
  <si>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</si>
  <si>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</si>
  <si>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</si>
  <si>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</si>
  <si>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</si>
  <si>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</si>
  <si>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</si>
  <si>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</si>
  <si>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</si>
  <si>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</si>
  <si>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</si>
  <si>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</si>
  <si>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</si>
  <si>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</si>
  <si>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</si>
  <si>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</si>
  <si>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</si>
  <si>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</si>
  <si>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</si>
  <si>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</si>
  <si>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</si>
  <si>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</si>
  <si>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</si>
  <si>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</si>
  <si>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</si>
  <si>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</si>
  <si>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</si>
  <si>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</si>
  <si>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</si>
  <si>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</si>
  <si>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</si>
  <si>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</si>
  <si>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</si>
  <si>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</si>
  <si>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</si>
  <si>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</si>
  <si>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</si>
  <si>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</si>
  <si>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</si>
  <si>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</si>
  <si>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</si>
  <si>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</si>
  <si>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</si>
  <si>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</si>
  <si>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</si>
  <si>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</si>
  <si>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</si>
  <si>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</si>
  <si>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</si>
  <si>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</si>
  <si>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</si>
  <si>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</si>
  <si>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</si>
  <si>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</si>
  <si>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</si>
  <si>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</si>
  <si>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</si>
  <si>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</si>
  <si>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</si>
  <si>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</si>
  <si>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</si>
  <si>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</si>
  <si>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</si>
  <si>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</si>
  <si>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</si>
  <si>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</si>
  <si>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</si>
  <si>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</si>
  <si>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</si>
  <si>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</si>
  <si>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</si>
  <si>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</si>
  <si>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</si>
  <si>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</si>
  <si>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</si>
  <si>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</si>
  <si>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</si>
  <si>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</si>
  <si>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</si>
  <si>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</si>
  <si>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</si>
  <si>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</si>
  <si>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</si>
  <si>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</si>
  <si>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</si>
  <si>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</si>
  <si>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</si>
  <si>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</si>
  <si>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</si>
  <si>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</si>
  <si>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</si>
  <si>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</si>
  <si>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</si>
  <si>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</si>
  <si>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</si>
  <si>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</si>
  <si>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</si>
  <si>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</si>
  <si>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</si>
  <si>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</si>
  <si>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</si>
  <si>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</si>
  <si>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</si>
  <si>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</si>
  <si>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</si>
  <si>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</si>
  <si>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</si>
  <si>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</si>
  <si>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</si>
  <si>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</si>
  <si>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</si>
  <si>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</si>
  <si>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</si>
  <si>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</si>
  <si>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</si>
  <si>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</si>
  <si>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</si>
  <si>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</si>
  <si>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</si>
  <si>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</si>
  <si>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</si>
  <si>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</si>
  <si>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</si>
  <si>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</si>
  <si>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</si>
  <si>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</si>
  <si>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</si>
  <si>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</si>
  <si>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</si>
  <si>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</si>
  <si>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</si>
  <si>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</si>
  <si>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</si>
  <si>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</si>
  <si>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</si>
  <si>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</si>
  <si>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</si>
  <si>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</si>
  <si>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</si>
  <si>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</si>
  <si>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</si>
  <si>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</si>
  <si>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</si>
  <si>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</si>
  <si>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</si>
  <si>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</si>
  <si>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</si>
  <si>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</si>
  <si>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</si>
  <si>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</si>
  <si>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</si>
  <si>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</si>
  <si>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</si>
  <si>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</si>
  <si>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</si>
  <si>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</si>
  <si>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</si>
  <si>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</si>
  <si>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</si>
  <si>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</si>
  <si>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</si>
  <si>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</si>
  <si>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</si>
  <si>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</si>
  <si>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</si>
  <si>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</si>
  <si>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</si>
  <si>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</si>
  <si>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</si>
  <si>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</si>
  <si>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</si>
  <si>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</si>
  <si>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</si>
  <si>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</si>
  <si>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</si>
  <si>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</si>
  <si>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</si>
  <si>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</si>
  <si>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</si>
  <si>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</si>
  <si>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</si>
  <si>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</si>
  <si>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</si>
  <si>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</si>
  <si>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</si>
  <si>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</si>
  <si>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</si>
  <si>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</si>
  <si>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</si>
  <si>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</si>
  <si>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</si>
  <si>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</si>
  <si>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</si>
  <si>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</si>
  <si>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</si>
  <si>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</si>
  <si>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</si>
  <si>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</si>
  <si>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</si>
  <si>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</si>
  <si>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</si>
  <si>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</si>
  <si>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</si>
  <si>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</si>
  <si>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</si>
  <si>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</si>
  <si>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</si>
  <si>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</si>
  <si>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</si>
  <si>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</si>
  <si>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</si>
  <si>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</si>
  <si>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</si>
  <si>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</si>
  <si>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</si>
  <si>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</si>
  <si>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</si>
  <si>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</si>
  <si>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</si>
  <si>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</si>
  <si>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</si>
  <si>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</si>
  <si>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</si>
  <si>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</si>
  <si>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</si>
  <si>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</si>
  <si>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</si>
  <si>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</si>
  <si>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</si>
  <si>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</si>
  <si>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</si>
  <si>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</si>
  <si>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</si>
  <si>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</si>
  <si>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</si>
  <si>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</si>
  <si>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</si>
  <si>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</si>
  <si>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</si>
  <si>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</si>
  <si>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</si>
  <si>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</si>
  <si>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</si>
  <si>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</si>
  <si>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</si>
  <si>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</si>
  <si>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</si>
  <si>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</si>
  <si>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</si>
  <si>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</si>
  <si>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</si>
  <si>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</si>
  <si>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</si>
  <si>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</si>
  <si>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</si>
  <si>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</si>
  <si>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</si>
  <si>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</si>
  <si>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</si>
  <si>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</si>
  <si>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</si>
  <si>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</si>
  <si>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</si>
  <si>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</si>
  <si>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</si>
  <si>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</si>
  <si>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</si>
  <si>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</si>
  <si>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</si>
  <si>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</si>
  <si>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</si>
  <si>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</si>
  <si>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</si>
  <si>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</si>
  <si>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</si>
  <si>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</si>
  <si>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</si>
  <si>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</si>
  <si>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</si>
  <si>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</si>
  <si>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</si>
  <si>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</si>
  <si>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</si>
  <si>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</si>
  <si>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</si>
  <si>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</si>
  <si>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</si>
  <si>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</si>
  <si>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</si>
  <si>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</si>
  <si>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</si>
  <si>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</si>
  <si>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</si>
  <si>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</si>
  <si>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</si>
  <si>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</si>
  <si>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</si>
  <si>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</si>
  <si>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</si>
  <si>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</si>
  <si>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</si>
  <si>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</si>
  <si>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</si>
  <si>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</si>
  <si>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</si>
  <si>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</si>
  <si>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</si>
  <si>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</si>
  <si>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</si>
  <si>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</si>
  <si>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</si>
  <si>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</si>
  <si>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</si>
  <si>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</si>
  <si>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</si>
  <si>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</si>
  <si>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</si>
  <si>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</si>
  <si>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</si>
  <si>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</si>
  <si>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</si>
  <si>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</si>
  <si>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</si>
  <si>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</si>
  <si>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</si>
  <si>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</si>
  <si>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</si>
  <si>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</si>
  <si>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</si>
  <si>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</si>
  <si>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</si>
  <si>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</si>
  <si>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</si>
  <si>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</si>
  <si>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</si>
  <si>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</si>
  <si>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</si>
  <si>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</si>
  <si>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</si>
  <si>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</si>
  <si>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</si>
  <si>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</si>
  <si>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</si>
  <si>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</si>
  <si>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</si>
  <si>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</si>
  <si>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</si>
  <si>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</si>
  <si>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</si>
  <si>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</si>
  <si>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</si>
  <si>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</si>
  <si>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</si>
  <si>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</si>
  <si>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</si>
  <si>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</si>
  <si>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</si>
  <si>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</si>
  <si>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</si>
  <si>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</si>
  <si>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</si>
  <si>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</si>
  <si>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</si>
  <si>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</si>
  <si>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</si>
  <si>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</si>
  <si>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</si>
  <si>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</si>
  <si>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</si>
  <si>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</si>
  <si>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</si>
  <si>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</si>
  <si>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</si>
  <si>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</si>
  <si>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</si>
  <si>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</si>
  <si>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</si>
  <si>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</si>
  <si>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</si>
  <si>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</si>
  <si>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</si>
  <si>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</si>
  <si>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</si>
  <si>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</si>
  <si>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</si>
  <si>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</si>
  <si>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</si>
  <si>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</si>
  <si>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</si>
  <si>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</si>
  <si>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</si>
  <si>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</si>
  <si>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</si>
  <si>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</si>
  <si>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</si>
  <si>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</si>
  <si>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</si>
  <si>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</si>
  <si>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</si>
  <si>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</si>
  <si>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</si>
  <si>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</si>
  <si>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</si>
  <si>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</si>
  <si>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</si>
  <si>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</si>
  <si>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</si>
  <si>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</si>
  <si>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</si>
  <si>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</si>
  <si>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</si>
  <si>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</si>
  <si>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</si>
  <si>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</si>
  <si>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</si>
  <si>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</si>
  <si>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</si>
  <si>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</si>
  <si>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</si>
  <si>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</si>
  <si>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</si>
  <si>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</si>
  <si>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</si>
  <si>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</si>
  <si>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</si>
  <si>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</si>
  <si>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</si>
  <si>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</si>
  <si>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</si>
  <si>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</si>
  <si>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</si>
  <si>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</si>
  <si>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</si>
  <si>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</si>
  <si>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</si>
  <si>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</si>
  <si>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</si>
  <si>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</si>
  <si>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</si>
  <si>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</si>
  <si>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</si>
  <si>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</si>
  <si>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</si>
  <si>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</si>
  <si>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</si>
  <si>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</si>
  <si>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</si>
  <si>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</si>
  <si>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</si>
  <si>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</si>
  <si>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</si>
  <si>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</si>
  <si>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</si>
  <si>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</si>
  <si>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</si>
  <si>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</si>
  <si>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</si>
  <si>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</si>
  <si>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</si>
  <si>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</si>
  <si>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</si>
  <si>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</si>
  <si>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</si>
  <si>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</si>
  <si>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</si>
  <si>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</si>
  <si>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</si>
  <si>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</si>
  <si>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</si>
  <si>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</si>
  <si>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</si>
  <si>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</si>
  <si>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</si>
  <si>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</si>
  <si>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</si>
  <si>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</si>
  <si>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</si>
  <si>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</si>
  <si>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</si>
  <si>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</si>
  <si>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</si>
  <si>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</si>
  <si>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</si>
  <si>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</si>
  <si>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</si>
  <si>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</si>
  <si>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</si>
  <si>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</si>
  <si>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</si>
  <si>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</si>
  <si>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</si>
  <si>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</si>
  <si>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</si>
  <si>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</si>
  <si>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</si>
  <si>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</si>
  <si>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</si>
  <si>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</si>
  <si>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</si>
  <si>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</si>
  <si>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</si>
  <si>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</si>
  <si>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</si>
  <si>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</si>
  <si>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</si>
  <si>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</si>
  <si>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</si>
  <si>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</si>
  <si>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</si>
  <si>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</si>
  <si>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</si>
  <si>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</si>
  <si>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</si>
  <si>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</si>
  <si>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</si>
  <si>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</si>
  <si>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</si>
  <si>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</si>
  <si>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</si>
  <si>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</si>
  <si>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</si>
  <si>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</si>
  <si>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</si>
  <si>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</si>
  <si>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</si>
  <si>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</si>
  <si>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</si>
  <si>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</si>
  <si>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</si>
  <si>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</si>
  <si>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</si>
  <si>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</si>
  <si>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</si>
  <si>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</si>
  <si>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</si>
  <si>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</si>
  <si>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</si>
  <si>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</si>
  <si>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</si>
  <si>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</si>
  <si>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</si>
  <si>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</si>
  <si>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</si>
  <si>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</si>
  <si>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</si>
  <si>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</si>
  <si>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</si>
  <si>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</si>
  <si>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</si>
  <si>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</si>
  <si>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</si>
  <si>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</si>
  <si>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</si>
  <si>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</si>
  <si>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</si>
  <si>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</si>
  <si>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</si>
  <si>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</si>
  <si>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</si>
  <si>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</si>
  <si>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</si>
  <si>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</si>
  <si>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</si>
  <si>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</si>
  <si>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</si>
  <si>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</si>
  <si>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</si>
  <si>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</si>
  <si>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</si>
  <si>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</si>
  <si>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</si>
  <si>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</si>
  <si>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</si>
  <si>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</si>
  <si>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</si>
  <si>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</si>
  <si>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</si>
  <si>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</si>
  <si>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</si>
  <si>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</si>
  <si>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</si>
  <si>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</si>
  <si>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</si>
  <si>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</si>
  <si>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</si>
  <si>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</si>
  <si>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</si>
  <si>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</si>
  <si>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</si>
  <si>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</si>
  <si>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</si>
  <si>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</si>
  <si>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</si>
  <si>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</si>
  <si>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</si>
  <si>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</si>
  <si>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</si>
  <si>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</si>
  <si>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</si>
  <si>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</si>
  <si>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</si>
  <si>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</si>
  <si>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</si>
  <si>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</si>
  <si>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</si>
  <si>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</si>
  <si>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</si>
  <si>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</si>
  <si>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</si>
  <si>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</si>
  <si>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</si>
  <si>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</si>
  <si>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</si>
  <si>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</si>
  <si>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</si>
  <si>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</si>
  <si>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</si>
  <si>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</si>
  <si>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</si>
  <si>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</si>
  <si>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</si>
  <si>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</si>
  <si>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</si>
  <si>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</si>
  <si>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</si>
  <si>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</si>
  <si>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</si>
  <si>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</si>
  <si>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</si>
  <si>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</si>
  <si>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</si>
  <si>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</si>
  <si>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</si>
  <si>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</si>
  <si>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</si>
  <si>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</si>
  <si>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</si>
  <si>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</si>
  <si>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</si>
  <si>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</si>
  <si>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</si>
  <si>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</si>
  <si>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</si>
  <si>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</si>
  <si>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</si>
  <si>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</si>
  <si>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</si>
  <si>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</si>
  <si>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</si>
  <si>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</si>
  <si>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</si>
  <si>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</si>
  <si>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</si>
  <si>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</si>
  <si>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</si>
  <si>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</si>
  <si>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</si>
  <si>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</si>
  <si>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</si>
  <si>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</si>
  <si>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</si>
  <si>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</si>
  <si>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</si>
  <si>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</si>
  <si>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</si>
  <si>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</si>
  <si>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</si>
  <si>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</si>
  <si>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</si>
  <si>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</si>
  <si>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</si>
  <si>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</si>
  <si>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</si>
  <si>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</si>
  <si>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</si>
  <si>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</si>
  <si>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</si>
  <si>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</si>
  <si>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</si>
  <si>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</si>
  <si>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</si>
  <si>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</si>
  <si>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</si>
  <si>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</si>
  <si>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</si>
  <si>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</si>
  <si>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</si>
  <si>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</si>
  <si>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</si>
  <si>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</si>
  <si>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</si>
  <si>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</si>
  <si>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</si>
  <si>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</si>
  <si>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</si>
  <si>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</si>
  <si>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</si>
  <si>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</si>
  <si>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</si>
  <si>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</si>
  <si>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</si>
  <si>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</si>
  <si>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</si>
  <si>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</si>
  <si>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</si>
  <si>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</si>
  <si>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</si>
  <si>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</si>
  <si>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</si>
  <si>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</si>
  <si>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</si>
  <si>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</si>
  <si>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</si>
  <si>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</si>
  <si>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</si>
  <si>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</si>
  <si>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</si>
  <si>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</si>
  <si>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</si>
  <si>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</si>
  <si>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</si>
  <si>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</si>
  <si>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</si>
  <si>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</si>
  <si>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</si>
  <si>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</si>
  <si>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</si>
  <si>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</si>
  <si>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</si>
  <si>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</si>
  <si>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</si>
  <si>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</si>
  <si>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</si>
  <si>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</si>
  <si>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</si>
  <si>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</si>
  <si>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</si>
  <si>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</si>
  <si>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</si>
  <si>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</si>
  <si>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</si>
  <si>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</si>
  <si>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</si>
  <si>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</si>
  <si>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</si>
  <si>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</si>
  <si>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</si>
  <si>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</si>
  <si>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</si>
  <si>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</si>
  <si>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</si>
  <si>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</si>
  <si>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</si>
  <si>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</si>
  <si>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</si>
  <si>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</si>
  <si>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</si>
  <si>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</si>
  <si>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</si>
  <si>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</si>
  <si>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</si>
  <si>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</si>
  <si>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</si>
  <si>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</si>
  <si>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</si>
  <si>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</si>
  <si>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</si>
  <si>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</si>
  <si>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</si>
  <si>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</si>
  <si>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</si>
  <si>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</si>
  <si>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</si>
  <si>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</si>
  <si>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</si>
  <si>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</si>
  <si>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</si>
  <si>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</si>
  <si>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</si>
  <si>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</si>
  <si>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</si>
  <si>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</si>
  <si>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</si>
  <si>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</si>
  <si>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</si>
  <si>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</si>
  <si>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</si>
  <si>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</si>
  <si>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</si>
  <si>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</si>
  <si>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</si>
  <si>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</si>
  <si>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</si>
  <si>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</si>
  <si>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</si>
  <si>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</si>
  <si>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</si>
  <si>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</si>
  <si>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</si>
  <si>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</si>
  <si>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</si>
  <si>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</si>
  <si>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</si>
  <si>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</si>
  <si>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</si>
  <si>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</si>
  <si>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</si>
  <si>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</si>
  <si>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</si>
  <si>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</si>
  <si>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</si>
  <si>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</si>
  <si>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</si>
  <si>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</si>
  <si>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</si>
  <si>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</si>
  <si>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</si>
  <si>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</si>
  <si>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</si>
  <si>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</si>
  <si>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</si>
  <si>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</si>
  <si>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</si>
  <si>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</si>
  <si>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</si>
  <si>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</si>
  <si>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</si>
  <si>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</si>
  <si>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</si>
  <si>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</si>
  <si>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</si>
  <si>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</si>
  <si>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</si>
  <si>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</si>
  <si>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</si>
  <si>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</si>
  <si>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</si>
  <si>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</si>
  <si>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</si>
  <si>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</si>
  <si>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</si>
  <si>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</si>
  <si>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</si>
  <si>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</si>
  <si>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</si>
  <si>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</si>
  <si>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</si>
  <si>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</si>
  <si>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</si>
  <si>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</si>
  <si>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</si>
  <si>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</si>
  <si>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</si>
  <si>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</si>
  <si>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</si>
  <si>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</si>
  <si>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</si>
  <si>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</si>
  <si>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</si>
  <si>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</si>
  <si>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</si>
  <si>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</si>
  <si>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</si>
  <si>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</si>
  <si>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</si>
  <si>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</si>
  <si>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</si>
  <si>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</si>
  <si>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</si>
  <si>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</si>
  <si>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</si>
  <si>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</si>
  <si>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</si>
  <si>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</si>
  <si>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</si>
  <si>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</si>
  <si>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</si>
  <si>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</si>
  <si>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</si>
  <si>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</si>
  <si>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</si>
  <si>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</si>
  <si>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</si>
  <si>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</si>
  <si>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</si>
  <si>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</si>
  <si>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</si>
  <si>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</si>
  <si>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</si>
  <si>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</si>
  <si>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</si>
  <si>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</si>
  <si>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</si>
  <si>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</si>
  <si>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</si>
  <si>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</si>
  <si>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</si>
  <si>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</si>
  <si>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</si>
  <si>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</si>
  <si>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</si>
  <si>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</si>
  <si>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</si>
  <si>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</si>
  <si>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</si>
  <si>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</si>
  <si>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</si>
  <si>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</si>
  <si>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</si>
  <si>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</si>
  <si>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</si>
  <si>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</si>
  <si>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</si>
  <si>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</si>
  <si>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</si>
  <si>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</si>
  <si>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</si>
  <si>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</si>
  <si>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</si>
  <si>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</si>
  <si>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</si>
  <si>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</si>
  <si>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</si>
  <si>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</si>
  <si>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</si>
  <si>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</si>
  <si>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</si>
  <si>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</si>
  <si>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</si>
  <si>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</si>
  <si>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</si>
  <si>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</si>
  <si>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</si>
  <si>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</si>
  <si>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</si>
  <si>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</si>
  <si>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</si>
  <si>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</si>
  <si>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</si>
  <si>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</si>
  <si>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</si>
  <si>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</si>
  <si>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</si>
  <si>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</si>
  <si>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</si>
  <si>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</si>
  <si>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</si>
  <si>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</si>
  <si>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</si>
  <si>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</si>
  <si>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</si>
  <si>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</si>
  <si>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</si>
  <si>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</si>
  <si>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</si>
  <si>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</si>
  <si>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</si>
  <si>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</si>
  <si>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</si>
  <si>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</si>
  <si>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</si>
  <si>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</si>
  <si>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</si>
  <si>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</si>
  <si>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</si>
  <si>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</si>
  <si>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</si>
  <si>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</si>
  <si>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</si>
  <si>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</si>
  <si>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</si>
  <si>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</si>
  <si>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</si>
  <si>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</si>
  <si>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</si>
  <si>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</si>
  <si>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</si>
  <si>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</si>
  <si>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</si>
  <si>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</si>
  <si>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</si>
  <si>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</si>
  <si>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</si>
  <si>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</si>
  <si>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</si>
  <si>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</si>
  <si>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</si>
  <si>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</si>
  <si>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</si>
  <si>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</si>
  <si>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</si>
  <si>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</si>
  <si>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</si>
  <si>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</si>
  <si>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</si>
  <si>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</si>
  <si>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</si>
  <si>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</si>
  <si>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</si>
  <si>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</si>
  <si>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</si>
  <si>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</si>
  <si>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</si>
  <si>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</si>
  <si>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</si>
  <si>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</si>
  <si>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</si>
  <si>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</si>
  <si>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</si>
  <si>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</si>
  <si>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</si>
  <si>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</si>
  <si>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</si>
  <si>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</si>
  <si>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</si>
  <si>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</si>
  <si>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</si>
  <si>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</si>
  <si>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</si>
  <si>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</si>
  <si>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</si>
  <si>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</si>
  <si>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</si>
  <si>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</si>
  <si>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</si>
  <si>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</si>
  <si>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</si>
  <si>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</si>
  <si>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</si>
  <si>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</si>
  <si>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</si>
  <si>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</si>
  <si>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</si>
  <si>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</si>
  <si>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</si>
  <si>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</si>
  <si>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</si>
  <si>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</si>
  <si>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</si>
  <si>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</si>
  <si>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</si>
  <si>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</si>
  <si>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</si>
  <si>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</si>
  <si>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</si>
  <si>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</si>
  <si>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</si>
  <si>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</si>
  <si>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</si>
  <si>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</si>
  <si>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</si>
  <si>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</si>
  <si>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</si>
  <si>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</si>
  <si>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</si>
  <si>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</si>
  <si>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</si>
  <si>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</si>
  <si>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</si>
  <si>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</si>
  <si>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</si>
  <si>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</si>
  <si>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</si>
  <si>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</si>
  <si>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</si>
  <si>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</si>
  <si>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</si>
  <si>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</si>
  <si>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</si>
  <si>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</si>
  <si>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</si>
  <si>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</si>
  <si>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</si>
  <si>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</si>
  <si>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</si>
  <si>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</si>
  <si>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</si>
  <si>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</si>
  <si>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</si>
  <si>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</si>
  <si>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</si>
  <si>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</si>
  <si>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</si>
  <si>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</si>
  <si>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</si>
  <si>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</si>
  <si>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</si>
  <si>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</si>
  <si>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</si>
  <si>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</si>
  <si>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</si>
  <si>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</si>
  <si>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</si>
  <si>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</si>
  <si>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</si>
  <si>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</si>
  <si>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</si>
  <si>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</si>
  <si>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</si>
  <si>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</si>
  <si>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</si>
  <si>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</si>
  <si>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</si>
  <si>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</si>
  <si>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</si>
  <si>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</si>
  <si>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</si>
  <si>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</si>
  <si>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</si>
  <si>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</si>
  <si>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</si>
  <si>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</si>
  <si>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</si>
  <si>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</si>
  <si>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</si>
  <si>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</si>
  <si>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</si>
  <si>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</si>
  <si>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</si>
  <si>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</si>
  <si>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</si>
  <si>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</si>
  <si>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</si>
  <si>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</si>
  <si>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</si>
  <si>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</si>
  <si>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</si>
  <si>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</si>
  <si>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</si>
  <si>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</si>
  <si>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</si>
  <si>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</si>
  <si>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</si>
  <si>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</si>
  <si>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</si>
  <si>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</si>
  <si>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</si>
  <si>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</si>
  <si>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</si>
  <si>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</si>
  <si>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</si>
  <si>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</si>
  <si>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</si>
  <si>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</si>
  <si>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</si>
  <si>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</si>
  <si>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</si>
  <si>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</si>
  <si>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</si>
  <si>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</si>
  <si>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</si>
  <si>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</si>
  <si>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</si>
  <si>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</si>
  <si>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</si>
  <si>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</si>
  <si>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</si>
  <si>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</si>
  <si>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</si>
  <si>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</si>
  <si>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</si>
  <si>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</si>
  <si>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</si>
  <si>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</si>
  <si>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</si>
  <si>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</si>
  <si>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</si>
  <si>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</si>
  <si>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</si>
  <si>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</si>
  <si>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</si>
  <si>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</si>
  <si>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</si>
  <si>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</si>
  <si>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</si>
  <si>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</si>
  <si>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</si>
  <si>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</si>
  <si>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</si>
  <si>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</si>
  <si>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</si>
  <si>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</si>
  <si>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</si>
  <si>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</si>
  <si>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</si>
  <si>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</si>
  <si>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</si>
  <si>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</si>
  <si>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</si>
  <si>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</si>
  <si>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</si>
  <si>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</si>
  <si>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</si>
  <si>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</si>
  <si>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</si>
  <si>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</si>
  <si>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</si>
  <si>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</si>
  <si>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</si>
  <si>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</si>
  <si>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</si>
  <si>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</si>
  <si>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</si>
  <si>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</si>
  <si>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</si>
  <si>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</si>
  <si>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</si>
  <si>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</si>
  <si>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</si>
  <si>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</si>
  <si>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</si>
  <si>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</si>
  <si>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</si>
  <si>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</si>
  <si>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</si>
  <si>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</si>
  <si>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</si>
  <si>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</si>
  <si>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</si>
  <si>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</si>
  <si>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</si>
  <si>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</si>
  <si>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</si>
  <si>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</si>
  <si>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</si>
  <si>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</si>
  <si>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</si>
  <si>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</si>
  <si>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</si>
  <si>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</si>
  <si>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</si>
  <si>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</si>
  <si>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</si>
  <si>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</si>
  <si>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</si>
  <si>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</si>
  <si>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</si>
  <si>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</si>
  <si>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</si>
  <si>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</si>
  <si>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</si>
  <si>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</si>
  <si>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</si>
  <si>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</si>
  <si>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</si>
  <si>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</si>
  <si>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</si>
  <si>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</si>
  <si>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</si>
  <si>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</si>
  <si>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</si>
  <si>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</si>
  <si>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</si>
  <si>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</si>
  <si>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</si>
  <si>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</si>
  <si>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</si>
  <si>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</si>
  <si>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</si>
  <si>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</si>
  <si>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</si>
  <si>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</si>
  <si>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</si>
  <si>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</si>
  <si>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</si>
  <si>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</si>
  <si>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</si>
  <si>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</si>
  <si>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</si>
  <si>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</si>
  <si>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</si>
  <si>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</si>
  <si>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</si>
  <si>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</si>
  <si>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</si>
  <si>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</si>
  <si>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</si>
  <si>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</si>
  <si>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</si>
  <si>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</si>
  <si>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</si>
  <si>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</si>
  <si>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</si>
  <si>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</si>
  <si>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</si>
  <si>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</si>
  <si>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</si>
  <si>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</si>
  <si>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</si>
  <si>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</si>
  <si>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</si>
  <si>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</si>
  <si>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</si>
  <si>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</si>
  <si>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</si>
  <si>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</si>
  <si>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</si>
  <si>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</si>
  <si>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</si>
  <si>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</si>
  <si>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</si>
  <si>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</si>
  <si>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</si>
  <si>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</si>
  <si>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</si>
  <si>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</si>
  <si>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</si>
  <si>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</si>
  <si>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</si>
  <si>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</si>
  <si>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</si>
  <si>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</si>
  <si>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</si>
  <si>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</si>
  <si>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</si>
  <si>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</si>
  <si>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</si>
  <si>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</si>
  <si>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</si>
  <si>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</si>
  <si>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</si>
  <si>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</si>
  <si>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</si>
  <si>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</si>
  <si>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</si>
  <si>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</si>
  <si>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</si>
  <si>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</si>
  <si>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</si>
  <si>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</si>
  <si>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</si>
  <si>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</si>
  <si>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</si>
  <si>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</si>
  <si>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</si>
  <si>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</si>
  <si>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</si>
  <si>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</si>
  <si>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</si>
  <si>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</si>
  <si>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</si>
  <si>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</si>
  <si>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</si>
  <si>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</si>
  <si>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</si>
  <si>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</si>
  <si>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</si>
  <si>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</si>
  <si>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</si>
  <si>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</si>
  <si>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</si>
  <si>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</si>
  <si>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</si>
  <si>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</si>
  <si>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</si>
  <si>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</si>
  <si>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</si>
  <si>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</si>
  <si>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</si>
  <si>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</si>
  <si>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</si>
  <si>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</si>
  <si>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</si>
  <si>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</si>
  <si>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</si>
  <si>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</si>
  <si>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</si>
  <si>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</si>
  <si>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</si>
  <si>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</si>
  <si>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</si>
  <si>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</si>
  <si>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</si>
  <si>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</si>
  <si>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</si>
  <si>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</si>
  <si>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</si>
  <si>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</si>
  <si>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</si>
  <si>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</si>
  <si>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</si>
  <si>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</si>
  <si>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</si>
  <si>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</si>
  <si>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</si>
  <si>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</si>
  <si>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</si>
  <si>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</si>
  <si>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</si>
  <si>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</si>
  <si>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</si>
  <si>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</si>
  <si>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</si>
  <si>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</si>
  <si>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</si>
  <si>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</si>
  <si>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</si>
  <si>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</si>
  <si>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</si>
  <si>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</si>
  <si>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</si>
  <si>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</si>
  <si>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</si>
  <si>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</si>
  <si>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</si>
  <si>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</si>
  <si>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</si>
  <si>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</si>
  <si>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</si>
  <si>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</si>
  <si>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</si>
  <si>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</si>
  <si>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</si>
  <si>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</si>
  <si>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</si>
  <si>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</si>
  <si>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</si>
  <si>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</si>
  <si>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</si>
  <si>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</si>
  <si>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</si>
  <si>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</si>
  <si>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</si>
  <si>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</si>
  <si>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</si>
  <si>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</si>
  <si>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</si>
  <si>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</si>
  <si>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</si>
  <si>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</si>
  <si>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</si>
  <si>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</si>
  <si>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</si>
  <si>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</si>
  <si>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</si>
  <si>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</si>
  <si>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</si>
  <si>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</si>
  <si>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</si>
  <si>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</si>
  <si>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</si>
  <si>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</si>
  <si>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</si>
  <si>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</si>
  <si>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</si>
  <si>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</si>
  <si>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</si>
  <si>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</si>
  <si>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</si>
  <si>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</si>
  <si>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</si>
  <si>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</si>
  <si>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</si>
  <si>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</si>
  <si>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</si>
  <si>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</si>
  <si>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</si>
  <si>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</si>
  <si>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</si>
  <si>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</si>
  <si>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</si>
  <si>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</si>
  <si>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</si>
  <si>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</si>
  <si>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</si>
  <si>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</si>
  <si>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</si>
  <si>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</si>
  <si>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</si>
  <si>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</si>
  <si>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</si>
  <si>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</si>
  <si>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</si>
  <si>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</si>
  <si>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</si>
  <si>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</si>
  <si>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</si>
  <si>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</si>
  <si>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</si>
  <si>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</si>
  <si>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</si>
  <si>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</si>
  <si>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</si>
  <si>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</si>
  <si>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</si>
  <si>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</si>
  <si>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</si>
  <si>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</si>
  <si>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</si>
  <si>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</si>
  <si>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</si>
  <si>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</si>
  <si>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</si>
  <si>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</si>
  <si>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</si>
  <si>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</si>
  <si>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</si>
  <si>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</si>
  <si>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</si>
  <si>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</si>
  <si>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</si>
  <si>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</si>
  <si>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</si>
  <si>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</si>
  <si>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</si>
  <si>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</si>
  <si>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</si>
  <si>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</si>
  <si>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</si>
  <si>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</si>
  <si>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</si>
  <si>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</si>
  <si>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</si>
  <si>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</si>
  <si>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</si>
  <si>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</si>
  <si>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</si>
  <si>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</si>
  <si>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</si>
  <si>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</si>
  <si>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</si>
  <si>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</si>
  <si>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</si>
  <si>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</si>
  <si>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</si>
  <si>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</si>
  <si>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</si>
  <si>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</si>
  <si>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</si>
  <si>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</si>
  <si>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</si>
  <si>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</si>
  <si>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</si>
  <si>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</si>
  <si>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</si>
  <si>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</si>
  <si>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</si>
  <si>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</si>
  <si>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</si>
  <si>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</si>
  <si>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</si>
  <si>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</si>
  <si>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</si>
  <si>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</si>
  <si>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</si>
  <si>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</si>
  <si>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</si>
  <si>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</si>
  <si>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</si>
  <si>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</si>
  <si>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</si>
  <si>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</si>
  <si>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</si>
  <si>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</si>
  <si>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</si>
  <si>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</si>
  <si>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</si>
  <si>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</si>
  <si>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</si>
  <si>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</si>
  <si>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</si>
  <si>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</si>
  <si>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</si>
  <si>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</si>
  <si>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</si>
  <si>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</si>
  <si>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</si>
  <si>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</si>
  <si>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</si>
  <si>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</si>
  <si>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</si>
  <si>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</si>
  <si>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</si>
  <si>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</si>
  <si>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</si>
  <si>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</si>
  <si>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</si>
  <si>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</si>
  <si>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</si>
  <si>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</si>
  <si>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</si>
  <si>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</si>
  <si>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</si>
  <si>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</si>
  <si>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</si>
  <si>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</si>
  <si>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</si>
  <si>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</si>
  <si>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</si>
  <si>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</si>
  <si>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</si>
  <si>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</si>
  <si>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</si>
  <si>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</si>
  <si>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</si>
  <si>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</si>
  <si>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</si>
  <si>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</si>
  <si>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</si>
  <si>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</si>
  <si>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</si>
  <si>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</si>
  <si>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</si>
  <si>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</si>
  <si>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</si>
  <si>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</si>
  <si>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</si>
  <si>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</si>
  <si>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</si>
  <si>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</si>
  <si>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</si>
  <si>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</si>
  <si>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</si>
  <si>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</si>
  <si>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</si>
  <si>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</si>
  <si>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</si>
  <si>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</si>
  <si>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</si>
  <si>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</si>
  <si>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</si>
  <si>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</si>
  <si>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</si>
  <si>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</si>
  <si>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</si>
  <si>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</si>
  <si>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</si>
  <si>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</si>
  <si>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</si>
  <si>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</si>
  <si>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</si>
  <si>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</si>
  <si>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</si>
  <si>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</si>
  <si>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</si>
  <si>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</si>
  <si>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</si>
  <si>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</si>
  <si>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</si>
  <si>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</si>
  <si>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</si>
  <si>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</si>
  <si>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</si>
  <si>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</si>
  <si>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</si>
  <si>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</si>
  <si>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</si>
  <si>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</si>
  <si>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</si>
  <si>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</si>
  <si>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</si>
  <si>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</si>
  <si>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</si>
  <si>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</si>
  <si>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</si>
  <si>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</si>
  <si>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</si>
  <si>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</si>
  <si>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</si>
  <si>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</si>
  <si>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</si>
  <si>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</si>
  <si>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</si>
  <si>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</si>
  <si>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</si>
  <si>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</si>
  <si>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</si>
  <si>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</si>
  <si>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</si>
  <si>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</si>
  <si>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</si>
  <si>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</si>
  <si>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</si>
  <si>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</si>
  <si>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</si>
  <si>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</si>
  <si>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</si>
  <si>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</si>
  <si>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</si>
  <si>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</si>
  <si>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</si>
  <si>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</si>
  <si>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</si>
  <si>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</si>
  <si>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</si>
  <si>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</si>
  <si>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</si>
  <si>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</si>
  <si>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</si>
  <si>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</si>
  <si>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</si>
  <si>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</si>
  <si>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</si>
  <si>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</si>
  <si>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</si>
  <si>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</si>
  <si>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</si>
  <si>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</si>
  <si>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</si>
  <si>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</si>
  <si>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</si>
  <si>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</si>
  <si>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</si>
  <si>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</si>
  <si>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</si>
  <si>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</si>
  <si>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</si>
  <si>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</si>
  <si>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</si>
  <si>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</si>
  <si>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</si>
  <si>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</si>
  <si>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</si>
  <si>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</si>
  <si>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</si>
  <si>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</si>
  <si>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</si>
  <si>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</si>
  <si>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</si>
  <si>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</si>
  <si>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</si>
  <si>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</si>
  <si>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</si>
  <si>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</si>
  <si>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</si>
  <si>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</si>
  <si>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</si>
  <si>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</si>
  <si>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</si>
  <si>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</si>
  <si>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</si>
  <si>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</si>
  <si>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</si>
  <si>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</si>
  <si>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</si>
  <si>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</si>
  <si>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</si>
  <si>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</si>
  <si>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</si>
  <si>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</si>
  <si>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</si>
  <si>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</si>
  <si>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</si>
  <si>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</si>
  <si>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</si>
  <si>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</si>
  <si>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</si>
  <si>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</si>
  <si>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</si>
  <si>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</si>
  <si>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</si>
  <si>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</si>
  <si>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</si>
  <si>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</si>
  <si>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</si>
  <si>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</si>
  <si>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</si>
  <si>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</si>
  <si>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</si>
  <si>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</si>
  <si>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</si>
  <si>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</si>
  <si>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</si>
  <si>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</si>
  <si>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</si>
  <si>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</si>
  <si>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</si>
  <si>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</si>
  <si>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</si>
  <si>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</si>
  <si>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</si>
  <si>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</si>
  <si>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</si>
  <si>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</si>
  <si>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</si>
  <si>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</si>
  <si>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</si>
  <si>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</si>
  <si>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</si>
  <si>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</si>
  <si>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</si>
  <si>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</si>
  <si>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</si>
  <si>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</si>
  <si>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</si>
  <si>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</si>
  <si>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</si>
  <si>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</si>
  <si>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</si>
  <si>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</si>
  <si>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</si>
  <si>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</si>
  <si>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</si>
  <si>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</si>
  <si>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</si>
  <si>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</si>
  <si>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</si>
  <si>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</si>
  <si>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</si>
  <si>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</si>
  <si>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</si>
  <si>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</si>
  <si>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</si>
  <si>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</si>
  <si>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</si>
  <si>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</si>
  <si>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</si>
  <si>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</si>
  <si>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</si>
  <si>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</si>
  <si>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</si>
  <si>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</si>
  <si>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</si>
  <si>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</si>
  <si>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</si>
  <si>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</si>
  <si>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</si>
  <si>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</si>
  <si>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</si>
  <si>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</si>
  <si>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</si>
  <si>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</si>
  <si>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</si>
  <si>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</si>
  <si>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</si>
  <si>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</si>
  <si>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</si>
  <si>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</si>
  <si>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</si>
  <si>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</si>
  <si>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</si>
  <si>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</si>
  <si>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</si>
  <si>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</si>
  <si>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</si>
  <si>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</si>
  <si>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</si>
  <si>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</si>
  <si>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</si>
  <si>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</si>
  <si>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</si>
  <si>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</si>
  <si>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</si>
  <si>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</si>
  <si>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</si>
  <si>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</si>
  <si>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</si>
  <si>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</si>
  <si>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</si>
  <si>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</si>
  <si>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</si>
  <si>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</si>
  <si>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</si>
  <si>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</si>
  <si>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</si>
  <si>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</si>
  <si>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</si>
  <si>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</si>
  <si>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</si>
  <si>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</si>
  <si>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</si>
  <si>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</si>
  <si>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</si>
  <si>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</si>
  <si>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</si>
  <si>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</si>
  <si>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</si>
  <si>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</si>
  <si>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</si>
  <si>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</si>
  <si>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</si>
  <si>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</si>
  <si>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</si>
  <si>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</si>
  <si>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</si>
  <si>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</si>
  <si>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</si>
  <si>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</si>
  <si>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</si>
  <si>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</si>
  <si>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</si>
  <si>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</si>
  <si>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</si>
  <si>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</si>
  <si>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</si>
  <si>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</si>
  <si>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</si>
  <si>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</si>
  <si>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</si>
  <si>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</si>
  <si>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</si>
  <si>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</si>
  <si>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</si>
  <si>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</si>
  <si>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</si>
  <si>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</si>
  <si>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</si>
  <si>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</si>
  <si>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</si>
  <si>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</si>
  <si>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</si>
  <si>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</si>
  <si>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</si>
  <si>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</si>
  <si>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</si>
  <si>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</si>
  <si>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</si>
  <si>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</si>
  <si>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</si>
  <si>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</si>
  <si>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</si>
  <si>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</si>
  <si>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</si>
  <si>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</si>
  <si>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</si>
  <si>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</si>
  <si>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</si>
  <si>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</si>
  <si>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</si>
  <si>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</si>
  <si>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</si>
  <si>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</si>
  <si>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</si>
  <si>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</si>
  <si>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</si>
  <si>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</si>
  <si>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</si>
  <si>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</si>
  <si>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</si>
  <si>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</si>
  <si>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</si>
  <si>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</si>
  <si>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</si>
  <si>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</si>
  <si>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</si>
  <si>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</si>
  <si>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</si>
  <si>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</si>
  <si>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</si>
  <si>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</si>
  <si>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</si>
  <si>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</si>
  <si>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</si>
  <si>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</si>
  <si>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</si>
  <si>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</si>
  <si>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</si>
  <si>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</si>
  <si>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</si>
  <si>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</si>
  <si>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</si>
  <si>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</si>
  <si>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</si>
  <si>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</si>
  <si>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</si>
  <si>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</si>
  <si>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</si>
  <si>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</si>
  <si>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</si>
  <si>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</si>
  <si>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</si>
  <si>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</si>
  <si>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</si>
  <si>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</si>
  <si>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</si>
  <si>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</si>
  <si>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</si>
  <si>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</si>
  <si>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</si>
  <si>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</si>
  <si>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</si>
  <si>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</si>
  <si>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</si>
  <si>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</si>
  <si>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</si>
  <si>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</si>
  <si>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</si>
  <si>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</si>
  <si>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</si>
  <si>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</si>
  <si>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</si>
  <si>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</si>
  <si>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</si>
  <si>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</si>
  <si>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</si>
  <si>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</si>
  <si>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</si>
  <si>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</si>
  <si>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</si>
  <si>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</si>
  <si>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</si>
  <si>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</si>
  <si>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</si>
  <si>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</si>
  <si>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</si>
  <si>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</si>
  <si>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</si>
  <si>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</si>
  <si>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</si>
  <si>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</si>
  <si>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</si>
  <si>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</si>
  <si>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</si>
  <si>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</si>
  <si>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</si>
  <si>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</si>
  <si>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</si>
  <si>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</si>
  <si>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</si>
  <si>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</si>
  <si>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</si>
  <si>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</si>
  <si>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</si>
  <si>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</si>
  <si>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</si>
  <si>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</si>
  <si>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</si>
  <si>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</si>
  <si>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</si>
  <si>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</si>
  <si>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</si>
  <si>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</si>
  <si>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</si>
  <si>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</si>
  <si>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</si>
  <si>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</si>
  <si>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</si>
  <si>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</si>
  <si>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</si>
  <si>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</si>
  <si>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</si>
  <si>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</si>
  <si>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</si>
  <si>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</si>
  <si>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</si>
  <si>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</si>
  <si>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</si>
  <si>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</si>
  <si>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</si>
  <si>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</si>
  <si>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</si>
  <si>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</si>
  <si>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</si>
  <si>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</si>
  <si>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</si>
  <si>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</si>
  <si>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</si>
  <si>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</si>
  <si>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</si>
  <si>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</si>
  <si>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</si>
  <si>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</si>
  <si>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</si>
  <si>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</si>
  <si>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</si>
  <si>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</si>
  <si>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</si>
  <si>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</si>
  <si>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</si>
  <si>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</si>
  <si>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</si>
  <si>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</si>
  <si>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</si>
  <si>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</si>
  <si>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</si>
  <si>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</si>
  <si>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</si>
  <si>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</si>
  <si>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</si>
  <si>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</si>
  <si>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</si>
  <si>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</si>
  <si>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</si>
  <si>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</si>
  <si>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</si>
  <si>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</si>
  <si>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</si>
  <si>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</si>
  <si>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</si>
  <si>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</si>
  <si>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</si>
  <si>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</si>
  <si>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</si>
  <si>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</si>
  <si>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</si>
  <si>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</si>
  <si>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</si>
  <si>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</si>
  <si>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</si>
  <si>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</si>
  <si>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</si>
  <si>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</si>
  <si>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</si>
  <si>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</si>
  <si>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</si>
  <si>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</si>
  <si>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</si>
  <si>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</si>
  <si>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</si>
  <si>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</si>
  <si>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</si>
  <si>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</si>
  <si>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</si>
  <si>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</si>
  <si>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</si>
  <si>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</si>
  <si>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</si>
  <si>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</si>
  <si>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</si>
  <si>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</si>
  <si>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</si>
  <si>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</si>
  <si>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</si>
  <si>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</si>
  <si>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</si>
  <si>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</si>
  <si>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</si>
  <si>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</si>
  <si>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</si>
  <si>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</si>
  <si>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</si>
  <si>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</si>
  <si>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</si>
  <si>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</si>
  <si>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</si>
  <si>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</si>
  <si>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</si>
  <si>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</si>
  <si>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</si>
  <si>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</si>
  <si>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</si>
  <si>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</si>
  <si>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</si>
  <si>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</si>
  <si>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</si>
  <si>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</si>
  <si>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</si>
  <si>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</si>
  <si>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</si>
  <si>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</si>
  <si>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</si>
  <si>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</si>
  <si>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</si>
  <si>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</si>
  <si>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</si>
  <si>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</si>
  <si>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</si>
  <si>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</si>
  <si>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</si>
  <si>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</si>
  <si>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</si>
  <si>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</si>
  <si>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</si>
  <si>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</si>
  <si>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</si>
  <si>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</si>
  <si>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</si>
  <si>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</si>
  <si>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</si>
  <si>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</si>
  <si>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</si>
  <si>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</si>
  <si>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</si>
  <si>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</si>
  <si>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</si>
  <si>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</si>
  <si>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</si>
  <si>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</si>
  <si>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</si>
  <si>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</si>
  <si>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</si>
  <si>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</si>
  <si>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</si>
  <si>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</si>
  <si>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</si>
  <si>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</si>
  <si>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</si>
  <si>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</si>
  <si>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</si>
  <si>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</si>
  <si>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</si>
  <si>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</si>
  <si>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</si>
  <si>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</si>
  <si>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</si>
  <si>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</si>
  <si>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</si>
  <si>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</si>
  <si>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</si>
  <si>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</si>
  <si>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</si>
  <si>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</si>
  <si>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</si>
  <si>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</si>
  <si>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</si>
  <si>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</si>
  <si>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</si>
  <si>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</si>
  <si>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</si>
  <si>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</si>
  <si>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</si>
  <si>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</si>
  <si>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</si>
  <si>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</si>
  <si>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</si>
  <si>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</si>
  <si>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</si>
  <si>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</si>
  <si>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</si>
  <si>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</si>
  <si>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</si>
  <si>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</si>
  <si>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</si>
  <si>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</si>
  <si>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</si>
  <si>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</si>
  <si>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</si>
  <si>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</si>
  <si>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</si>
  <si>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</si>
  <si>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</si>
  <si>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</si>
  <si>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</si>
  <si>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</si>
  <si>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</si>
  <si>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</si>
  <si>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</si>
  <si>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</si>
  <si>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</si>
  <si>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</si>
  <si>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</si>
  <si>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</si>
  <si>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</si>
  <si>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</si>
  <si>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</si>
  <si>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</si>
  <si>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</si>
  <si>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</si>
  <si>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</si>
  <si>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</si>
  <si>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</si>
  <si>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</si>
  <si>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</si>
  <si>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</si>
  <si>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</si>
  <si>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</si>
  <si>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</si>
  <si>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</si>
  <si>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</si>
  <si>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</si>
  <si>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</si>
  <si>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</si>
  <si>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</si>
  <si>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</si>
  <si>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</si>
  <si>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</si>
  <si>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</si>
  <si>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</si>
  <si>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</si>
  <si>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</si>
  <si>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</si>
  <si>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</si>
  <si>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</si>
  <si>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</si>
  <si>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</si>
  <si>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</si>
  <si>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</si>
  <si>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</si>
  <si>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</si>
  <si>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</si>
  <si>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</si>
  <si>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</si>
  <si>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</si>
  <si>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</si>
  <si>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</si>
  <si>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</si>
  <si>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</si>
  <si>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</si>
  <si>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</si>
  <si>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</si>
  <si>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</si>
  <si>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</si>
  <si>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</si>
  <si>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</si>
  <si>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</si>
  <si>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</si>
  <si>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</si>
  <si>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</si>
  <si>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</si>
  <si>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</si>
  <si>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</si>
  <si>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</si>
  <si>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</si>
  <si>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</si>
  <si>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</si>
  <si>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</si>
  <si>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</si>
  <si>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</si>
  <si>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</si>
  <si>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</si>
  <si>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</si>
  <si>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</si>
  <si>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</si>
  <si>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</si>
  <si>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</si>
  <si>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</si>
  <si>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</si>
  <si>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</si>
  <si>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</si>
  <si>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</si>
  <si>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</si>
  <si>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</si>
  <si>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</si>
  <si>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</si>
  <si>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</si>
  <si>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</si>
  <si>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</si>
  <si>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</si>
  <si>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</si>
  <si>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</si>
  <si>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</si>
  <si>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</si>
  <si>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</si>
  <si>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</si>
  <si>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</si>
  <si>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</si>
  <si>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</si>
  <si>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</si>
  <si>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</si>
  <si>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</si>
  <si>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</si>
  <si>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</si>
  <si>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</si>
  <si>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</si>
  <si>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</si>
  <si>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</si>
  <si>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</si>
  <si>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</si>
  <si>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</si>
  <si>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</si>
  <si>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</si>
  <si>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</si>
  <si>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</si>
  <si>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</si>
  <si>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</si>
  <si>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</si>
  <si>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</si>
  <si>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</si>
  <si>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</si>
  <si>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</si>
  <si>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</si>
  <si>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</si>
  <si>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</si>
  <si>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</si>
  <si>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</si>
  <si>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</si>
  <si>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</si>
  <si>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</si>
  <si>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</si>
  <si>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</si>
  <si>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</si>
  <si>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</si>
  <si>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</si>
  <si>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</si>
  <si>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</si>
  <si>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</si>
  <si>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</si>
  <si>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</si>
  <si>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</si>
  <si>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</si>
  <si>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</si>
  <si>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</si>
  <si>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</si>
  <si>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</si>
  <si>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</si>
  <si>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</si>
  <si>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</si>
  <si>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</si>
  <si>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</si>
  <si>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</si>
  <si>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</si>
  <si>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</si>
  <si>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</si>
  <si>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</si>
  <si>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</si>
  <si>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</si>
  <si>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</si>
  <si>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</si>
  <si>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</si>
  <si>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</si>
  <si>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</si>
  <si>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</si>
  <si>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</si>
  <si>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</si>
  <si>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</si>
  <si>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</si>
  <si>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</si>
  <si>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</si>
  <si>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</si>
  <si>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</si>
  <si>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</si>
  <si>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</si>
  <si>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</si>
  <si>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</si>
  <si>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</si>
  <si>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</si>
  <si>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</si>
  <si>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</si>
  <si>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</si>
  <si>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</si>
  <si>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</si>
  <si>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</si>
  <si>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</si>
  <si>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</si>
  <si>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</si>
  <si>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</si>
  <si>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</si>
  <si>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</si>
  <si>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</si>
  <si>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</si>
  <si>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</si>
  <si>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</si>
  <si>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</si>
  <si>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</si>
  <si>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</si>
  <si>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</si>
  <si>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</si>
  <si>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</si>
  <si>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</si>
  <si>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</si>
  <si>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</si>
  <si>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</si>
  <si>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</si>
  <si>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</si>
  <si>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</si>
  <si>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</si>
  <si>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</si>
  <si>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</si>
  <si>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</si>
  <si>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</si>
  <si>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</si>
  <si>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</si>
  <si>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</si>
  <si>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</si>
  <si>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</si>
  <si>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</si>
  <si>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</si>
  <si>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</si>
  <si>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</si>
  <si>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</si>
  <si>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</si>
  <si>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</si>
  <si>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</si>
  <si>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</si>
  <si>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</si>
  <si>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</si>
  <si>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</si>
  <si>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</si>
  <si>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</si>
  <si>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</si>
  <si>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</si>
  <si>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</si>
  <si>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</si>
  <si>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</si>
  <si>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</si>
  <si>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</si>
  <si>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</si>
  <si>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</si>
  <si>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</si>
  <si>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</si>
  <si>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</si>
  <si>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</si>
  <si>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</si>
  <si>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</si>
  <si>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</si>
  <si>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</si>
  <si>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</si>
  <si>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</si>
  <si>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</si>
  <si>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</si>
  <si>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</si>
  <si>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</si>
  <si>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</si>
  <si>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</si>
  <si>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</si>
  <si>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</si>
  <si>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</si>
  <si>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</si>
  <si>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</si>
  <si>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</si>
  <si>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</si>
  <si>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</si>
  <si>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</si>
  <si>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</si>
  <si>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</si>
  <si>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</si>
  <si>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</si>
  <si>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</si>
  <si>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</si>
  <si>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</si>
  <si>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</si>
  <si>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</si>
  <si>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</si>
  <si>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</si>
  <si>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</si>
  <si>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</si>
  <si>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</si>
  <si>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</si>
  <si>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</si>
  <si>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</si>
  <si>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</si>
  <si>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</si>
  <si>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</si>
  <si>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</si>
  <si>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</si>
  <si>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</si>
  <si>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</si>
  <si>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</si>
  <si>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</si>
  <si>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</si>
  <si>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</si>
  <si>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</si>
  <si>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</si>
  <si>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</si>
  <si>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</si>
  <si>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</si>
  <si>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</si>
  <si>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</si>
  <si>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</si>
  <si>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</si>
  <si>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</si>
  <si>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</si>
  <si>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</si>
  <si>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</si>
  <si>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</si>
  <si>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</si>
  <si>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</si>
  <si>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</si>
  <si>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</si>
  <si>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</si>
  <si>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</si>
  <si>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</si>
  <si>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</si>
  <si>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</si>
  <si>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</si>
  <si>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</si>
  <si>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</si>
  <si>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</si>
  <si>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</si>
  <si>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</si>
  <si>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</si>
  <si>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</si>
  <si>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</si>
  <si>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</si>
  <si>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</si>
  <si>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</si>
  <si>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</si>
  <si>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</si>
  <si>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</si>
  <si>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</si>
  <si>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</si>
  <si>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</si>
  <si>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</si>
  <si>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</si>
  <si>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</si>
  <si>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</si>
  <si>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</si>
  <si>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</si>
  <si>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</si>
  <si>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</si>
  <si>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</si>
  <si>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</si>
  <si>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</si>
  <si>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</si>
  <si>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</si>
  <si>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</si>
  <si>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</si>
  <si>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</si>
  <si>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</si>
  <si>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</si>
  <si>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</si>
  <si>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</si>
  <si>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</si>
  <si>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</si>
  <si>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</si>
  <si>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</si>
  <si>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</si>
  <si>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</si>
  <si>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</si>
  <si>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</si>
  <si>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</si>
  <si>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</si>
  <si>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</si>
  <si>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</si>
  <si>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</si>
  <si>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</si>
  <si>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</si>
  <si>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</si>
  <si>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</si>
  <si>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</si>
  <si>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</si>
  <si>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</si>
  <si>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</si>
  <si>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</si>
  <si>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</si>
  <si>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</si>
  <si>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</si>
  <si>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</si>
  <si>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</si>
  <si>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</si>
  <si>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</si>
  <si>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</si>
  <si>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</si>
  <si>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</si>
  <si>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</si>
  <si>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</si>
  <si>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</si>
  <si>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</si>
  <si>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</si>
  <si>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</si>
  <si>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</si>
  <si>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</si>
  <si>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</si>
  <si>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</si>
  <si>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</si>
  <si>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</si>
  <si>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</si>
  <si>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</si>
  <si>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</si>
  <si>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</si>
  <si>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</si>
  <si>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</si>
  <si>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</si>
  <si>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</si>
  <si>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</si>
  <si>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</si>
  <si>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</si>
  <si>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</si>
  <si>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</si>
  <si>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</si>
  <si>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</si>
  <si>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</si>
  <si>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</si>
  <si>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</si>
  <si>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</si>
  <si>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</si>
  <si>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</si>
  <si>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</si>
  <si>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</si>
  <si>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</si>
  <si>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</si>
  <si>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</si>
  <si>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</si>
  <si>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</si>
  <si>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</si>
  <si>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</si>
  <si>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</si>
  <si>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</si>
  <si>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</si>
  <si>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</si>
  <si>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</si>
  <si>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</si>
  <si>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</si>
  <si>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</si>
  <si>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</si>
  <si>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</si>
  <si>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</si>
  <si>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</si>
  <si>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</si>
  <si>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</si>
  <si>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</si>
  <si>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</si>
  <si>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</si>
  <si>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</si>
  <si>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</si>
  <si>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</si>
  <si>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</si>
  <si>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</si>
  <si>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</si>
  <si>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</si>
  <si>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</si>
  <si>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</si>
  <si>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</si>
  <si>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</si>
  <si>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</si>
  <si>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</si>
  <si>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</si>
  <si>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</si>
  <si>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</si>
  <si>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</si>
  <si>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</si>
  <si>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</si>
  <si>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</si>
  <si>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</si>
  <si>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</si>
  <si>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</si>
  <si>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</si>
  <si>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</si>
  <si>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</si>
  <si>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</si>
  <si>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</si>
  <si>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</si>
  <si>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</si>
  <si>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</si>
  <si>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</si>
  <si>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</si>
  <si>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</si>
  <si>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</si>
  <si>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</si>
  <si>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</si>
  <si>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</si>
  <si>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</si>
  <si>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</si>
  <si>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</si>
  <si>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</si>
  <si>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</si>
  <si>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</si>
  <si>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</si>
  <si>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</si>
  <si>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</si>
  <si>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</si>
  <si>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</si>
  <si>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</si>
  <si>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</si>
  <si>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</si>
  <si>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</si>
  <si>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</si>
  <si>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</si>
  <si>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</si>
  <si>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</si>
  <si>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</si>
  <si>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</si>
  <si>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</si>
  <si>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</si>
  <si>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</si>
  <si>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</si>
  <si>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</si>
  <si>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</si>
  <si>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</si>
  <si>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</si>
  <si>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</si>
  <si>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</si>
  <si>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</si>
  <si>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</si>
  <si>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</si>
  <si>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</si>
  <si>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</si>
  <si>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</si>
  <si>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</si>
  <si>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</si>
  <si>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</si>
  <si>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</si>
  <si>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</si>
  <si>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</si>
  <si>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</si>
  <si>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</si>
  <si>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</si>
  <si>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</si>
  <si>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</si>
  <si>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</si>
  <si>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</si>
  <si>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</si>
  <si>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</si>
  <si>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</si>
  <si>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</si>
  <si>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</si>
  <si>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</si>
  <si>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</si>
  <si>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</si>
  <si>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</si>
  <si>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</si>
  <si>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</si>
  <si>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</si>
  <si>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</si>
  <si>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</si>
  <si>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</si>
  <si>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</si>
  <si>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</si>
  <si>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</si>
  <si>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</si>
  <si>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</si>
  <si>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</si>
  <si>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</si>
  <si>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</si>
  <si>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</si>
  <si>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</si>
  <si>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</si>
  <si>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</si>
  <si>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</si>
  <si>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</si>
  <si>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</si>
  <si>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</si>
  <si>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</si>
  <si>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</si>
  <si>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</si>
  <si>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</si>
  <si>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</si>
  <si>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</si>
  <si>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</si>
  <si>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</si>
  <si>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</si>
  <si>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</si>
  <si>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</si>
  <si>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</si>
  <si>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</si>
  <si>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</si>
  <si>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</si>
  <si>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</si>
  <si>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</si>
  <si>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</si>
  <si>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</si>
  <si>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</si>
  <si>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</si>
  <si>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</si>
  <si>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</si>
  <si>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</si>
  <si>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</si>
  <si>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</si>
  <si>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</si>
  <si>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</si>
  <si>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</si>
  <si>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</si>
  <si>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</si>
  <si>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</si>
  <si>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</si>
  <si>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</si>
  <si>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</si>
  <si>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</si>
  <si>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</si>
  <si>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</si>
  <si>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</si>
  <si>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</si>
  <si>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</si>
  <si>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</si>
  <si>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</si>
  <si>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</si>
  <si>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</si>
  <si>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</si>
  <si>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</si>
  <si>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</si>
  <si>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</si>
  <si>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</si>
  <si>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</si>
  <si>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</si>
  <si>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</si>
  <si>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</si>
  <si>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</si>
  <si>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</si>
  <si>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</si>
  <si>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</si>
  <si>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</si>
  <si>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</si>
  <si>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</si>
  <si>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</si>
  <si>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</si>
  <si>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</si>
  <si>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</si>
  <si>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</si>
  <si>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</si>
  <si>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</si>
  <si>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</si>
  <si>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</si>
  <si>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</si>
  <si>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</si>
  <si>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</si>
  <si>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</si>
  <si>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</si>
  <si>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</si>
  <si>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</si>
  <si>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</si>
  <si>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</si>
  <si>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</si>
  <si>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</si>
  <si>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</si>
  <si>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</si>
  <si>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</si>
  <si>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</si>
  <si>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</si>
  <si>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</si>
  <si>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</si>
  <si>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</si>
  <si>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</si>
  <si>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</si>
  <si>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</si>
  <si>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</si>
  <si>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</si>
  <si>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</si>
  <si>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</si>
  <si>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</si>
  <si>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</si>
  <si>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</si>
  <si>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</si>
  <si>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</si>
  <si>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</si>
  <si>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</si>
  <si>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</si>
  <si>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</si>
  <si>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</si>
  <si>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</si>
  <si>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</si>
  <si>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</si>
  <si>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</si>
  <si>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</si>
  <si>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</si>
  <si>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</si>
  <si>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</si>
  <si>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</si>
  <si>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</si>
  <si>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</si>
  <si>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</si>
  <si>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</si>
  <si>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</si>
  <si>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</si>
  <si>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</si>
  <si>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</si>
  <si>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</si>
  <si>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</si>
  <si>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</si>
  <si>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</si>
  <si>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</si>
  <si>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</si>
  <si>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</si>
  <si>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</si>
  <si>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</si>
  <si>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</si>
  <si>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</si>
  <si>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</si>
  <si>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</si>
  <si>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</si>
  <si>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</si>
  <si>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</si>
  <si>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</si>
  <si>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</si>
  <si>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</si>
  <si>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</si>
  <si>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</si>
  <si>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</si>
  <si>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</si>
  <si>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</si>
  <si>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</si>
  <si>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</si>
  <si>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</si>
  <si>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</si>
  <si>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</si>
  <si>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</si>
  <si>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</si>
  <si>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</si>
  <si>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</si>
  <si>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</si>
  <si>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</si>
  <si>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</si>
  <si>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</si>
  <si>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</si>
  <si>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</si>
  <si>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</si>
  <si>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</si>
  <si>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</si>
  <si>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</si>
  <si>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</si>
  <si>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</si>
  <si>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</si>
  <si>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</si>
  <si>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</si>
  <si>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</si>
  <si>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</si>
  <si>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</si>
  <si>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</si>
  <si>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</si>
  <si>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</si>
  <si>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</si>
  <si>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</si>
  <si>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</si>
  <si>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</si>
  <si>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</si>
  <si>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</si>
  <si>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</si>
  <si>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</si>
  <si>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</si>
  <si>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</si>
  <si>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</si>
  <si>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</si>
  <si>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</si>
  <si>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</si>
  <si>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</si>
  <si>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</si>
  <si>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</si>
  <si>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</si>
  <si>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</si>
  <si>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</si>
  <si>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</si>
  <si>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</si>
  <si>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</si>
  <si>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</si>
  <si>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</si>
  <si>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</si>
  <si>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</si>
  <si>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</si>
  <si>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</si>
  <si>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</si>
  <si>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</si>
  <si>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</si>
  <si>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</si>
  <si>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</si>
  <si>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</si>
  <si>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</si>
  <si>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</si>
  <si>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</si>
  <si>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</si>
  <si>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</si>
  <si>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</si>
  <si>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</si>
  <si>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</si>
  <si>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</si>
  <si>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</si>
  <si>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</si>
  <si>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</si>
  <si>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</si>
  <si>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</si>
  <si>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</si>
  <si>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</si>
  <si>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</si>
  <si>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</si>
  <si>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</si>
  <si>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</si>
  <si>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</si>
  <si>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</si>
  <si>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</si>
  <si>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</si>
  <si>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</si>
  <si>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</si>
  <si>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</si>
  <si>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</si>
  <si>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</si>
  <si>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</si>
  <si>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</si>
  <si>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</si>
  <si>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</si>
  <si>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</si>
  <si>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</si>
  <si>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</si>
  <si>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</si>
  <si>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</si>
  <si>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</si>
  <si>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</si>
  <si>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</si>
  <si>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</si>
  <si>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</si>
  <si>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</si>
  <si>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</si>
  <si>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</si>
  <si>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</si>
  <si>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</si>
  <si>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</si>
  <si>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</si>
  <si>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</si>
  <si>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</si>
  <si>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</si>
  <si>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</si>
  <si>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</si>
  <si>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</si>
  <si>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</si>
  <si>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</si>
  <si>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</si>
  <si>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</si>
  <si>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</si>
  <si>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</si>
  <si>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</si>
  <si>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</si>
  <si>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</si>
  <si>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</si>
  <si>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</si>
  <si>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</si>
  <si>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</si>
  <si>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</si>
  <si>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</si>
  <si>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</si>
  <si>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</si>
  <si>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</si>
  <si>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</si>
  <si>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</si>
  <si>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</si>
  <si>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</si>
  <si>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</si>
  <si>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</si>
  <si>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</si>
  <si>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</si>
  <si>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</si>
  <si>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</si>
  <si>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</si>
  <si>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</si>
  <si>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</si>
  <si>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</si>
  <si>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</si>
  <si>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</si>
  <si>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</si>
  <si>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</si>
  <si>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</si>
  <si>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</si>
  <si>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</si>
  <si>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</si>
  <si>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</si>
  <si>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</si>
  <si>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</si>
  <si>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</si>
  <si>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</si>
  <si>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</si>
  <si>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</si>
  <si>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</si>
  <si>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</si>
  <si>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</si>
  <si>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</si>
  <si>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</si>
  <si>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</si>
  <si>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</si>
  <si>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</si>
  <si>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</si>
  <si>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</si>
  <si>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</si>
  <si>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</si>
  <si>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</si>
  <si>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</si>
  <si>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</si>
  <si>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</si>
  <si>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</si>
  <si>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</si>
  <si>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</si>
  <si>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</si>
  <si>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</si>
  <si>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</si>
  <si>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</si>
  <si>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</si>
  <si>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</si>
  <si>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</si>
  <si>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</si>
  <si>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</si>
  <si>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</si>
  <si>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</si>
  <si>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</si>
  <si>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</si>
  <si>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</si>
  <si>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</si>
  <si>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</si>
  <si>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</si>
  <si>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</si>
  <si>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</si>
  <si>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</si>
  <si>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</si>
  <si>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</si>
  <si>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</si>
  <si>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</si>
  <si>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</si>
  <si>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</si>
  <si>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</si>
  <si>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</si>
  <si>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</si>
  <si>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</si>
  <si>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</si>
  <si>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</si>
  <si>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</si>
  <si>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</si>
  <si>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</si>
  <si>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</si>
  <si>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</si>
  <si>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</si>
  <si>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</si>
  <si>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</si>
  <si>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</si>
  <si>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</si>
  <si>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</si>
  <si>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</si>
  <si>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</si>
  <si>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</si>
  <si>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</si>
  <si>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</si>
  <si>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</si>
  <si>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</si>
  <si>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</si>
  <si>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</si>
  <si>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</si>
  <si>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</si>
  <si>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</si>
  <si>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</si>
  <si>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</si>
  <si>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</si>
  <si>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</si>
  <si>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</si>
  <si>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</si>
  <si>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</si>
  <si>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</si>
  <si>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</si>
  <si>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</si>
  <si>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</si>
  <si>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</si>
  <si>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</si>
  <si>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</si>
  <si>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</si>
  <si>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</si>
  <si>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</si>
  <si>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</si>
  <si>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</si>
  <si>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</si>
  <si>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</si>
  <si>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</si>
  <si>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</si>
  <si>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</si>
  <si>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</si>
  <si>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</si>
  <si>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</si>
  <si>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</si>
  <si>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</si>
  <si>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</si>
  <si>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</si>
  <si>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</si>
  <si>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</si>
  <si>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</si>
  <si>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</si>
  <si>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</si>
  <si>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</si>
  <si>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</si>
  <si>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</si>
  <si>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</si>
  <si>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</si>
  <si>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</si>
  <si>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</si>
  <si>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</si>
  <si>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</si>
  <si>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</si>
  <si>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</si>
  <si>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</si>
  <si>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</si>
  <si>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</si>
  <si>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</si>
  <si>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</si>
  <si>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</si>
  <si>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</si>
  <si>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</si>
  <si>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</si>
  <si>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</si>
  <si>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</si>
  <si>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</si>
  <si>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</si>
  <si>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</si>
  <si>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</si>
  <si>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</si>
  <si>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</si>
  <si>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</si>
  <si>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</si>
  <si>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</si>
  <si>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</si>
  <si>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</si>
  <si>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</si>
  <si>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</si>
  <si>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</si>
  <si>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</si>
  <si>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</si>
  <si>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</si>
  <si>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</si>
  <si>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</si>
  <si>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</si>
  <si>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</si>
  <si>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</si>
  <si>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</si>
  <si>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</si>
  <si>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</si>
  <si>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</si>
  <si>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</si>
  <si>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</si>
  <si>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</si>
  <si>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</si>
  <si>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</si>
  <si>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</si>
  <si>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</si>
  <si>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</si>
  <si>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</si>
  <si>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</si>
  <si>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</si>
  <si>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</si>
  <si>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</si>
  <si>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</si>
  <si>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</si>
  <si>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</si>
  <si>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</si>
  <si>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</si>
  <si>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</si>
  <si>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</si>
  <si>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</si>
  <si>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</si>
  <si>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</si>
  <si>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</si>
  <si>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</si>
  <si>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</si>
  <si>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</si>
  <si>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</si>
  <si>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</si>
  <si>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</si>
  <si>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</si>
  <si>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</si>
  <si>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</si>
  <si>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</si>
  <si>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</si>
  <si>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</si>
  <si>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</si>
  <si>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</si>
  <si>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</si>
  <si>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</si>
  <si>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</si>
  <si>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</si>
  <si>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</si>
  <si>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</si>
  <si>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</si>
  <si>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</si>
  <si>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</si>
  <si>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</si>
  <si>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</si>
  <si>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</si>
  <si>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</si>
  <si>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</si>
  <si>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</si>
  <si>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</si>
  <si>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</si>
  <si>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</si>
  <si>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</si>
  <si>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</si>
  <si>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</si>
  <si>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</si>
  <si>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</si>
  <si>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</si>
  <si>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</si>
  <si>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</si>
  <si>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</si>
  <si>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</si>
  <si>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</si>
  <si>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</si>
  <si>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</si>
  <si>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</si>
  <si>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</si>
  <si>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</si>
  <si>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</si>
  <si>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</si>
  <si>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</si>
  <si>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</si>
  <si>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</si>
  <si>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</si>
  <si>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</si>
  <si>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</si>
  <si>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</si>
  <si>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</si>
  <si>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</si>
  <si>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</si>
  <si>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</si>
  <si>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</si>
  <si>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</si>
  <si>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</si>
  <si>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</si>
  <si>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</si>
  <si>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</si>
  <si>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</si>
  <si>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</si>
  <si>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</si>
  <si>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</si>
  <si>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</si>
  <si>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</si>
  <si>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</si>
  <si>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</si>
  <si>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</si>
  <si>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</si>
  <si>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</si>
  <si>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</si>
  <si>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</si>
  <si>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</si>
  <si>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</si>
  <si>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</si>
  <si>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</si>
  <si>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</si>
  <si>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</si>
  <si>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</si>
  <si>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</si>
  <si>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</si>
  <si>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</si>
  <si>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</si>
  <si>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</si>
  <si>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</si>
  <si>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</si>
  <si>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</si>
  <si>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</si>
  <si>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</si>
  <si>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</si>
  <si>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</si>
  <si>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</si>
  <si>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</si>
  <si>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</si>
  <si>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</si>
  <si>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</si>
  <si>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</si>
  <si>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</si>
  <si>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</si>
  <si>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</si>
  <si>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</si>
  <si>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</si>
  <si>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</si>
  <si>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</si>
  <si>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</si>
  <si>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</si>
  <si>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</si>
  <si>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</si>
  <si>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</si>
  <si>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</si>
  <si>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</si>
  <si>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</si>
  <si>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</si>
  <si>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</si>
  <si>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</si>
  <si>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</si>
  <si>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</si>
  <si>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</si>
  <si>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</si>
  <si>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</si>
  <si>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</si>
  <si>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</si>
  <si>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</si>
  <si>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</si>
  <si>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</si>
  <si>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</si>
  <si>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</si>
  <si>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</si>
  <si>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</si>
  <si>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</si>
  <si>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</si>
  <si>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</si>
  <si>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</si>
  <si>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</si>
  <si>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</si>
  <si>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</si>
  <si>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</si>
  <si>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</si>
  <si>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</si>
  <si>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</si>
  <si>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</si>
  <si>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</si>
  <si>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</si>
  <si>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</si>
  <si>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</si>
  <si>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</si>
  <si>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</si>
  <si>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</si>
  <si>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</si>
  <si>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</si>
  <si>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</si>
  <si>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</si>
  <si>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</si>
  <si>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</si>
  <si>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</si>
  <si>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</si>
  <si>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</si>
  <si>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</si>
  <si>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</si>
  <si>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</si>
  <si>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</si>
  <si>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</si>
  <si>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</si>
  <si>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</si>
  <si>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</si>
  <si>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</si>
  <si>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</si>
  <si>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</si>
  <si>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</si>
  <si>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</si>
  <si>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</si>
  <si>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</si>
  <si>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</si>
  <si>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</si>
  <si>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</si>
  <si>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</si>
  <si>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</si>
  <si>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</si>
  <si>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</si>
  <si>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</si>
  <si>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</si>
  <si>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</si>
  <si>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</si>
  <si>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</si>
  <si>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</si>
  <si>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</si>
  <si>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</si>
  <si>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</si>
  <si>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</si>
  <si>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</si>
  <si>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</si>
  <si>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</si>
  <si>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</si>
  <si>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</si>
  <si>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</si>
  <si>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</si>
  <si>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</si>
  <si>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</si>
  <si>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</si>
  <si>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</si>
  <si>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</si>
  <si>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</si>
  <si>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</si>
  <si>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</si>
  <si>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</si>
  <si>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</si>
  <si>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</si>
  <si>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</si>
  <si>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</si>
  <si>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</si>
  <si>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</si>
  <si>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</si>
  <si>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</si>
  <si>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</si>
  <si>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</si>
  <si>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</si>
  <si>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</si>
  <si>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</si>
  <si>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</si>
  <si>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</si>
  <si>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</si>
  <si>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</si>
  <si>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</si>
  <si>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</si>
  <si>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</si>
  <si>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</si>
  <si>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</si>
  <si>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</si>
  <si>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</si>
  <si>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</si>
  <si>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</si>
  <si>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</si>
  <si>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</si>
  <si>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</si>
  <si>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</si>
  <si>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</si>
  <si>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</si>
  <si>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</si>
  <si>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</si>
  <si>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</si>
  <si>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</si>
  <si>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</si>
  <si>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</si>
  <si>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</si>
  <si>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</si>
  <si>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</si>
  <si>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</si>
  <si>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</si>
  <si>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</si>
  <si>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</si>
  <si>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</si>
  <si>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</si>
  <si>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</si>
  <si>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</si>
  <si>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</si>
  <si>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</si>
  <si>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</si>
  <si>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</si>
  <si>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</si>
  <si>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</si>
  <si>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</si>
  <si>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</si>
  <si>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</si>
  <si>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</si>
  <si>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</si>
  <si>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</si>
  <si>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</si>
  <si>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</si>
  <si>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</si>
  <si>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</si>
  <si>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</si>
  <si>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</si>
  <si>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</si>
  <si>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</si>
  <si>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</si>
  <si>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</si>
  <si>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</si>
  <si>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</si>
  <si>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</si>
  <si>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</si>
  <si>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</si>
  <si>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</si>
  <si>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</si>
  <si>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</si>
  <si>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</si>
  <si>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</si>
  <si>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</si>
  <si>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</si>
  <si>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</si>
  <si>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</si>
  <si>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</si>
  <si>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</si>
  <si>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</si>
  <si>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</si>
  <si>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</si>
  <si>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</si>
  <si>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</si>
  <si>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</si>
  <si>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</si>
  <si>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</si>
  <si>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</si>
  <si>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</si>
  <si>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</si>
  <si>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</si>
  <si>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</si>
  <si>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</si>
  <si>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</si>
  <si>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</si>
  <si>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</si>
  <si>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</si>
  <si>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</si>
  <si>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</si>
  <si>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</si>
  <si>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</si>
  <si>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</si>
  <si>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</si>
  <si>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</si>
  <si>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</si>
  <si>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</si>
  <si>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</si>
  <si>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</si>
  <si>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</si>
  <si>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</si>
  <si>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</si>
  <si>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</si>
  <si>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</si>
  <si>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</si>
  <si>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</si>
  <si>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</si>
  <si>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</si>
  <si>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</si>
  <si>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</si>
  <si>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</si>
  <si>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</si>
  <si>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</si>
  <si>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</si>
  <si>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</si>
  <si>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</si>
  <si>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</si>
  <si>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</si>
  <si>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</si>
  <si>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</si>
  <si>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</si>
  <si>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</si>
  <si>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</si>
  <si>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</si>
  <si>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</si>
  <si>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</si>
  <si>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</si>
  <si>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</si>
  <si>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</si>
  <si>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</si>
  <si>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</si>
  <si>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</si>
  <si>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</si>
  <si>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</si>
  <si>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</si>
  <si>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</si>
  <si>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</si>
  <si>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</si>
  <si>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</si>
  <si>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</si>
  <si>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</si>
  <si>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</si>
  <si>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</si>
  <si>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</si>
  <si>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</si>
  <si>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</si>
  <si>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</si>
  <si>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</si>
  <si>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</si>
  <si>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</si>
  <si>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</si>
  <si>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</si>
  <si>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</si>
  <si>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</si>
  <si>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</si>
  <si>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</si>
  <si>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</si>
  <si>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</si>
  <si>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</si>
  <si>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</si>
  <si>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</si>
  <si>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</si>
  <si>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</si>
  <si>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</si>
  <si>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</si>
  <si>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</si>
  <si>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</si>
  <si>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</si>
  <si>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</si>
  <si>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</si>
  <si>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</si>
  <si>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</si>
  <si>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</si>
  <si>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</si>
  <si>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</si>
  <si>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</si>
  <si>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</si>
  <si>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</si>
  <si>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</si>
  <si>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</si>
  <si>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</si>
  <si>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</si>
  <si>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</si>
  <si>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</si>
  <si>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</si>
  <si>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</si>
  <si>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</si>
  <si>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</si>
  <si>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</si>
  <si>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</si>
  <si>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</si>
  <si>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</si>
  <si>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</si>
  <si>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</si>
  <si>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</si>
  <si>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</si>
  <si>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</si>
  <si>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</si>
  <si>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</si>
  <si>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</si>
  <si>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</si>
  <si>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</si>
  <si>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</si>
  <si>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</si>
  <si>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</si>
  <si>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</si>
  <si>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</si>
  <si>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</si>
  <si>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</si>
  <si>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</si>
  <si>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</si>
  <si>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</si>
  <si>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</si>
  <si>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</si>
  <si>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</si>
  <si>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</si>
  <si>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</si>
  <si>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</si>
  <si>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</si>
  <si>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</si>
  <si>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</si>
  <si>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</si>
  <si>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</si>
  <si>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</si>
  <si>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</si>
  <si>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</si>
  <si>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</si>
  <si>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</si>
  <si>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</si>
  <si>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</si>
  <si>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</si>
  <si>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</si>
  <si>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</si>
  <si>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</si>
  <si>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</si>
  <si>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</si>
  <si>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</si>
  <si>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</si>
  <si>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</si>
  <si>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</si>
  <si>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</si>
  <si>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</si>
  <si>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</si>
  <si>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</si>
  <si>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</si>
  <si>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</si>
  <si>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</si>
  <si>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</si>
  <si>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</si>
  <si>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</si>
  <si>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</si>
  <si>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</si>
  <si>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</si>
  <si>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</si>
  <si>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</si>
  <si>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</si>
  <si>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</si>
  <si>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</si>
  <si>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</si>
  <si>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</si>
  <si>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</si>
  <si>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</si>
  <si>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</si>
  <si>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</si>
  <si>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</si>
  <si>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</si>
  <si>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</si>
  <si>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</si>
  <si>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</si>
  <si>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</si>
  <si>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</si>
  <si>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</si>
  <si>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</si>
  <si>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</si>
  <si>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</si>
  <si>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</si>
  <si>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</si>
  <si>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</si>
  <si>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</si>
  <si>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</si>
  <si>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</si>
  <si>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</si>
  <si>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</si>
  <si>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</si>
  <si>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</si>
  <si>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</si>
  <si>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</si>
  <si>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</si>
  <si>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</si>
  <si>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</si>
  <si>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</si>
  <si>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</si>
  <si>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</si>
  <si>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</si>
  <si>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</si>
  <si>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</si>
  <si>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</si>
  <si>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</si>
  <si>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</si>
  <si>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</si>
  <si>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</si>
  <si>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</si>
  <si>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</si>
  <si>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</si>
  <si>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</si>
  <si>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</si>
  <si>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</si>
  <si>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</si>
  <si>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</si>
  <si>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</si>
  <si>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</si>
  <si>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</si>
  <si>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</si>
  <si>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</si>
  <si>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</si>
  <si>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</si>
  <si>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</si>
  <si>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</si>
  <si>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</si>
  <si>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</si>
  <si>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</si>
  <si>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</si>
  <si>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</si>
  <si>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</si>
  <si>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</si>
  <si>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</si>
  <si>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</si>
  <si>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</si>
  <si>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</si>
  <si>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</si>
  <si>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</si>
  <si>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</si>
  <si>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</si>
  <si>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</si>
  <si>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</si>
  <si>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</si>
  <si>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</si>
  <si>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</si>
  <si>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</si>
  <si>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</si>
  <si>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</si>
  <si>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</si>
  <si>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</si>
  <si>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</si>
  <si>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</si>
  <si>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</si>
  <si>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</si>
  <si>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</si>
  <si>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</si>
  <si>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</si>
  <si>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</si>
  <si>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</si>
  <si>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</si>
  <si>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</si>
  <si>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</si>
  <si>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</si>
  <si>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</si>
  <si>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</si>
  <si>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</si>
  <si>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</si>
  <si>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</si>
  <si>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</si>
  <si>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</si>
  <si>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</si>
  <si>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</si>
  <si>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</si>
  <si>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</si>
  <si>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</si>
  <si>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</si>
  <si>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</si>
  <si>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</si>
  <si>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</si>
  <si>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</si>
  <si>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</si>
  <si>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</si>
  <si>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</si>
  <si>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</si>
  <si>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</si>
  <si>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</si>
  <si>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</si>
  <si>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</si>
  <si>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</si>
  <si>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</si>
  <si>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</si>
  <si>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</si>
  <si>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</si>
  <si>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</si>
  <si>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</si>
  <si>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</si>
  <si>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</si>
  <si>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</si>
  <si>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</si>
  <si>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</si>
  <si>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</si>
  <si>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</si>
  <si>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</si>
  <si>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</si>
  <si>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</si>
  <si>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</si>
  <si>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</si>
  <si>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</si>
  <si>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</si>
  <si>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</si>
  <si>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</si>
  <si>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</si>
  <si>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</si>
  <si>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</si>
  <si>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</si>
  <si>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</si>
  <si>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</si>
  <si>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</si>
  <si>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</si>
  <si>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</si>
  <si>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</si>
  <si>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</si>
  <si>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</si>
  <si>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</si>
  <si>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</si>
  <si>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</si>
  <si>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</si>
  <si>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</si>
  <si>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</si>
  <si>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</si>
  <si>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</si>
  <si>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</si>
  <si>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</si>
  <si>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</si>
  <si>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</si>
  <si>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</si>
  <si>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</si>
  <si>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</si>
  <si>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</si>
  <si>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</si>
  <si>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</si>
  <si>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</si>
  <si>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</si>
  <si>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</si>
  <si>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</si>
  <si>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</si>
  <si>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</si>
  <si>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</si>
  <si>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</si>
  <si>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</si>
  <si>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</si>
  <si>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</si>
  <si>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</si>
  <si>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</si>
  <si>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</si>
  <si>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</si>
  <si>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</si>
  <si>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</si>
  <si>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</si>
  <si>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</si>
  <si>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</si>
  <si>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</si>
  <si>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</si>
  <si>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</si>
  <si>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</si>
  <si>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</si>
  <si>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</si>
  <si>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</si>
  <si>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</si>
  <si>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</si>
  <si>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</si>
  <si>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</si>
  <si>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</si>
  <si>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</si>
  <si>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</si>
  <si>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</si>
  <si>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</si>
  <si>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</si>
  <si>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</si>
  <si>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</si>
  <si>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</si>
  <si>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</si>
  <si>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</si>
  <si>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</si>
  <si>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</si>
  <si>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</si>
  <si>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</si>
  <si>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</si>
  <si>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</si>
  <si>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</si>
  <si>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</si>
  <si>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</si>
  <si>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</si>
  <si>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</si>
  <si>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</si>
  <si>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</si>
  <si>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</si>
  <si>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</si>
  <si>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</si>
  <si>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</si>
  <si>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</si>
  <si>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</si>
  <si>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</si>
  <si>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</si>
  <si>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</si>
  <si>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</si>
  <si>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</si>
  <si>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</si>
  <si>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</si>
  <si>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</si>
  <si>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</si>
  <si>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</si>
  <si>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</si>
  <si>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</si>
  <si>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</si>
  <si>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</si>
  <si>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</si>
  <si>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</si>
  <si>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</si>
  <si>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</si>
  <si>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</si>
  <si>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</si>
  <si>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</si>
  <si>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</si>
  <si>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</si>
  <si>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</si>
  <si>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</si>
  <si>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</si>
  <si>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</si>
  <si>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</si>
  <si>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</si>
  <si>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</si>
  <si>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</si>
  <si>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</si>
  <si>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</si>
  <si>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</si>
  <si>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</si>
  <si>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</si>
  <si>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</si>
  <si>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</si>
  <si>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</si>
  <si>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</si>
  <si>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</si>
  <si>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</si>
  <si>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</si>
  <si>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</si>
  <si>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</si>
  <si>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</si>
  <si>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</si>
  <si>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</si>
  <si>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</si>
  <si>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</si>
  <si>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</si>
  <si>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</si>
  <si>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</si>
  <si>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</si>
  <si>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</si>
  <si>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</si>
  <si>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</si>
  <si>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</si>
  <si>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</si>
  <si>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</si>
  <si>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</si>
  <si>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</si>
  <si>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</si>
  <si>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</si>
  <si>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</si>
  <si>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</si>
  <si>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</si>
  <si>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</si>
  <si>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</si>
  <si>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</si>
  <si>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</si>
  <si>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</si>
  <si>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</si>
  <si>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</si>
  <si>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</si>
  <si>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</si>
  <si>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</si>
  <si>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</si>
  <si>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</si>
  <si>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</si>
  <si>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</si>
  <si>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</si>
  <si>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</si>
  <si>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</si>
  <si>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</si>
  <si>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</si>
  <si>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</si>
  <si>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</si>
  <si>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</si>
  <si>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</si>
  <si>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</si>
  <si>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</si>
  <si>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</si>
  <si>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</si>
  <si>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</si>
  <si>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</si>
  <si>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</si>
  <si>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</si>
  <si>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</si>
  <si>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</si>
  <si>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</si>
  <si>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</si>
  <si>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</si>
  <si>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</si>
  <si>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</si>
  <si>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</si>
  <si>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</si>
  <si>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</si>
  <si>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</si>
  <si>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</si>
  <si>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</si>
  <si>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</si>
  <si>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</si>
  <si>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</si>
  <si>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</si>
  <si>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</si>
  <si>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</si>
  <si>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</si>
  <si>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</si>
  <si>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</si>
  <si>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</si>
  <si>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</si>
  <si>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</si>
  <si>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</si>
  <si>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</si>
  <si>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</si>
  <si>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</si>
  <si>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</si>
  <si>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</si>
  <si>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</si>
  <si>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</si>
  <si>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</si>
  <si>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</si>
  <si>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</si>
  <si>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</si>
  <si>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</si>
  <si>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</si>
  <si>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</si>
  <si>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</si>
  <si>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</si>
  <si>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</si>
  <si>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</si>
  <si>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</si>
  <si>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</si>
  <si>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</si>
  <si>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</si>
  <si>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</si>
  <si>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</si>
  <si>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</si>
  <si>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</si>
  <si>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</si>
  <si>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</si>
  <si>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</si>
  <si>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</si>
  <si>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</si>
  <si>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</si>
  <si>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</si>
  <si>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</si>
  <si>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</si>
  <si>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</si>
  <si>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</si>
  <si>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</si>
  <si>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</si>
  <si>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</si>
  <si>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</si>
  <si>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</si>
  <si>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</si>
  <si>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</si>
  <si>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</si>
  <si>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</si>
  <si>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</si>
  <si>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</si>
  <si>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</si>
  <si>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</si>
  <si>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</si>
  <si>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</si>
  <si>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</si>
  <si>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</si>
  <si>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</si>
  <si>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</si>
  <si>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</si>
  <si>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</si>
  <si>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</si>
  <si>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</si>
  <si>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</si>
  <si>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</si>
  <si>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</si>
  <si>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</si>
  <si>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</si>
  <si>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</si>
  <si>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</si>
  <si>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</si>
  <si>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</si>
  <si>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</si>
  <si>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</si>
  <si>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</si>
  <si>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</si>
  <si>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</si>
  <si>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</si>
  <si>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</si>
  <si>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</si>
  <si>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</si>
  <si>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</si>
  <si>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</si>
  <si>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</si>
  <si>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</si>
  <si>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</si>
  <si>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</si>
  <si>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</si>
  <si>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</si>
  <si>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</si>
  <si>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</si>
  <si>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</si>
  <si>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</si>
  <si>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</si>
  <si>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</si>
  <si>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</si>
  <si>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</si>
  <si>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</si>
  <si>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</si>
  <si>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</si>
  <si>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</si>
  <si>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</si>
  <si>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</si>
  <si>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</si>
  <si>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</si>
  <si>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</si>
  <si>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</si>
  <si>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</si>
  <si>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</si>
  <si>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</si>
  <si>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</si>
  <si>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</si>
  <si>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</si>
  <si>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</si>
  <si>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</si>
  <si>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</si>
  <si>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</si>
  <si>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</si>
  <si>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</si>
  <si>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</si>
  <si>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</si>
  <si>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</si>
  <si>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</si>
  <si>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</si>
  <si>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</si>
  <si>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</si>
  <si>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</si>
  <si>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</si>
  <si>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</si>
  <si>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</si>
  <si>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</si>
  <si>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</si>
  <si>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</si>
  <si>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</si>
  <si>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</si>
  <si>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</si>
  <si>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</si>
  <si>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</si>
  <si>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</si>
  <si>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</si>
  <si>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</si>
  <si>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</si>
  <si>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</si>
  <si>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</si>
  <si>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</si>
  <si>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</si>
  <si>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</si>
  <si>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</si>
  <si>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</si>
  <si>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</si>
  <si>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</si>
  <si>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</si>
  <si>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</si>
  <si>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</si>
  <si>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</si>
  <si>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</si>
  <si>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</si>
  <si>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</si>
  <si>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</si>
  <si>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</si>
  <si>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</si>
  <si>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</si>
  <si>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</si>
  <si>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</si>
  <si>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</si>
  <si>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</si>
  <si>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</si>
  <si>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</si>
  <si>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</si>
  <si>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</si>
  <si>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</si>
  <si>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</si>
  <si>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</si>
  <si>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</si>
  <si>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</si>
  <si>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</si>
  <si>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</si>
  <si>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</si>
  <si>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</si>
  <si>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</si>
  <si>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</si>
  <si>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</si>
  <si>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</si>
  <si>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</si>
  <si>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</si>
  <si>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</si>
  <si>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</si>
  <si>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</si>
  <si>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</si>
  <si>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</si>
  <si>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</si>
  <si>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</si>
  <si>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</si>
  <si>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</si>
  <si>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</si>
  <si>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</si>
  <si>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</si>
  <si>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</si>
  <si>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</si>
  <si>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</si>
  <si>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</si>
  <si>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</si>
  <si>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</si>
  <si>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</si>
  <si>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</si>
  <si>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</si>
  <si>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</si>
  <si>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</si>
  <si>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</si>
  <si>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</si>
  <si>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</si>
  <si>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</si>
  <si>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</si>
  <si>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</si>
  <si>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</si>
  <si>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</si>
  <si>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</si>
  <si>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</si>
  <si>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</si>
  <si>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</si>
  <si>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</si>
  <si>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</si>
  <si>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</si>
  <si>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</si>
  <si>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</si>
  <si>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</si>
  <si>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</si>
  <si>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</si>
  <si>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</si>
  <si>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</si>
  <si>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</si>
  <si>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</si>
  <si>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</si>
  <si>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</si>
  <si>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</si>
  <si>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</si>
  <si>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</si>
  <si>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</si>
  <si>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</si>
  <si>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</si>
  <si>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</si>
  <si>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</si>
  <si>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</si>
  <si>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</si>
  <si>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</si>
  <si>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</si>
  <si>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</si>
  <si>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</si>
  <si>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</si>
  <si>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</si>
  <si>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</si>
  <si>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</si>
  <si>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</si>
  <si>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</si>
  <si>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</si>
  <si>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</si>
  <si>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</si>
  <si>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</si>
  <si>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</si>
  <si>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</si>
  <si>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</si>
  <si>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</si>
  <si>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</si>
  <si>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</si>
  <si>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</si>
  <si>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</si>
  <si>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</si>
  <si>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</si>
  <si>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</si>
  <si>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</si>
  <si>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</si>
  <si>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</si>
  <si>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</si>
  <si>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</si>
  <si>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</si>
  <si>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</si>
  <si>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</si>
  <si>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</si>
  <si>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</si>
  <si>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</si>
  <si>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</si>
  <si>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</si>
  <si>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</si>
  <si>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</si>
  <si>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</si>
  <si>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</si>
  <si>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</si>
  <si>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</si>
  <si>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</si>
  <si>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</si>
  <si>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</si>
  <si>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</si>
  <si>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</si>
  <si>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</si>
  <si>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</si>
  <si>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</si>
  <si>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</si>
  <si>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</si>
  <si>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</si>
  <si>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</si>
  <si>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</si>
  <si>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</si>
  <si>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</si>
  <si>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</si>
  <si>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</si>
  <si>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</si>
  <si>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</si>
  <si>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</si>
  <si>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</si>
  <si>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</si>
  <si>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</si>
  <si>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</si>
  <si>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</si>
  <si>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</si>
  <si>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</si>
  <si>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</si>
  <si>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</si>
  <si>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</si>
  <si>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</si>
  <si>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</si>
  <si>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</si>
  <si>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</si>
  <si>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</si>
  <si>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</si>
  <si>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</si>
  <si>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</si>
  <si>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</si>
  <si>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</si>
  <si>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</si>
  <si>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</si>
  <si>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</si>
  <si>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</si>
  <si>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</si>
  <si>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</si>
  <si>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</si>
  <si>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</si>
  <si>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</si>
  <si>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</si>
  <si>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</si>
  <si>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</si>
  <si>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</si>
  <si>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</si>
  <si>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</si>
  <si>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</si>
  <si>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</si>
  <si>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</si>
  <si>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</si>
  <si>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</si>
  <si>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</si>
  <si>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</si>
  <si>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</si>
  <si>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</si>
  <si>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</si>
  <si>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</si>
  <si>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</si>
  <si>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</si>
  <si>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</si>
  <si>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</si>
  <si>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</si>
  <si>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</si>
  <si>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</si>
  <si>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</si>
  <si>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</si>
  <si>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</si>
  <si>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</si>
  <si>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</si>
  <si>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</si>
  <si>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</si>
  <si>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</si>
  <si>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</si>
  <si>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</si>
  <si>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</si>
  <si>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</si>
  <si>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</si>
  <si>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</si>
  <si>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</si>
  <si>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</si>
  <si>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</si>
  <si>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</si>
  <si>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</si>
  <si>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</si>
  <si>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</si>
  <si>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</si>
  <si>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</si>
  <si>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</si>
  <si>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</si>
  <si>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</si>
  <si>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</si>
  <si>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</si>
  <si>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</si>
  <si>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</si>
  <si>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</si>
  <si>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</si>
  <si>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</si>
  <si>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</si>
  <si>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</si>
  <si>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</si>
  <si>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</si>
  <si>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</si>
  <si>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</si>
  <si>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</si>
  <si>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</si>
  <si>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</si>
  <si>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</si>
  <si>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</si>
  <si>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</si>
  <si>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</si>
  <si>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</si>
  <si>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</si>
  <si>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</si>
  <si>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</si>
  <si>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</si>
  <si>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</si>
  <si>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</si>
  <si>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</si>
  <si>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</si>
  <si>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</si>
  <si>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</si>
  <si>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</si>
  <si>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</si>
  <si>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</si>
  <si>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</si>
  <si>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</si>
  <si>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</si>
  <si>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</si>
  <si>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</si>
  <si>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</si>
  <si>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</si>
  <si>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</si>
  <si>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</si>
  <si>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</si>
  <si>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</si>
  <si>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</si>
  <si>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</si>
  <si>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</si>
  <si>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</si>
  <si>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</si>
  <si>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</si>
  <si>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</si>
  <si>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</si>
  <si>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</si>
  <si>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</si>
  <si>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</si>
  <si>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</si>
  <si>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</si>
  <si>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</si>
  <si>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</si>
  <si>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</si>
  <si>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</si>
  <si>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</si>
  <si>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</si>
  <si>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</si>
  <si>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</si>
  <si>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</si>
  <si>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</si>
  <si>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</si>
  <si>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</si>
  <si>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</si>
  <si>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</si>
  <si>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</si>
  <si>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</si>
  <si>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</si>
  <si>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</si>
  <si>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</si>
  <si>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</si>
  <si>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</si>
  <si>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</si>
  <si>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</si>
  <si>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</si>
  <si>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</si>
  <si>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</si>
  <si>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</si>
  <si>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</si>
  <si>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</si>
  <si>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</si>
  <si>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</si>
  <si>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</si>
  <si>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</si>
  <si>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</si>
  <si>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</si>
  <si>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</si>
  <si>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</si>
  <si>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</si>
  <si>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</si>
  <si>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</si>
  <si>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</si>
  <si>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</si>
  <si>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</si>
  <si>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</si>
  <si>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</si>
  <si>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</si>
  <si>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</si>
  <si>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</si>
  <si>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</si>
  <si>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</si>
  <si>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</si>
  <si>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</si>
  <si>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</si>
  <si>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</si>
  <si>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</si>
  <si>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</si>
  <si>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</si>
  <si>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</si>
  <si>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</si>
  <si>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</si>
  <si>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</si>
  <si>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</si>
  <si>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</si>
  <si>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</si>
  <si>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</si>
  <si>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</si>
  <si>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</si>
  <si>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</si>
  <si>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</si>
  <si>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</si>
  <si>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</si>
  <si>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</si>
  <si>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</si>
  <si>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</si>
  <si>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</si>
  <si>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</si>
  <si>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</si>
  <si>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</si>
  <si>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</si>
  <si>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</si>
  <si>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</si>
  <si>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</si>
  <si>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</si>
  <si>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</si>
  <si>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</si>
  <si>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</si>
  <si>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</si>
  <si>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</si>
  <si>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</si>
  <si>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</si>
  <si>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</si>
  <si>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</si>
  <si>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</si>
  <si>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</si>
  <si>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</si>
  <si>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</si>
  <si>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</si>
  <si>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</si>
  <si>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</si>
  <si>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</si>
  <si>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</si>
  <si>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</si>
  <si>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</si>
  <si>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</si>
  <si>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</si>
  <si>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</si>
  <si>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</si>
  <si>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</si>
  <si>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</si>
  <si>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</si>
  <si>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</si>
  <si>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</si>
  <si>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</si>
  <si>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</si>
  <si>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</si>
  <si>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</si>
  <si>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</si>
  <si>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</si>
  <si>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</si>
  <si>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</si>
  <si>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</si>
  <si>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</si>
  <si>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</si>
  <si>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</si>
  <si>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</si>
  <si>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</si>
  <si>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</si>
  <si>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</si>
  <si>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</si>
  <si>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</si>
  <si>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</si>
  <si>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</si>
  <si>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</si>
  <si>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</si>
  <si>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</si>
  <si>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</si>
  <si>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</si>
  <si>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</si>
  <si>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</si>
  <si>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</si>
  <si>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</si>
  <si>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</si>
  <si>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</si>
  <si>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</si>
  <si>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</si>
  <si>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</si>
  <si>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</si>
  <si>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</si>
  <si>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</si>
  <si>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</si>
  <si>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</si>
  <si>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</si>
  <si>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</si>
  <si>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</si>
  <si>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</si>
  <si>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</si>
  <si>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</si>
  <si>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</si>
  <si>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</si>
  <si>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</si>
  <si>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</si>
  <si>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</si>
  <si>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</si>
  <si>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</si>
  <si>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</si>
  <si>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</si>
  <si>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</si>
  <si>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</si>
  <si>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</si>
  <si>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</si>
  <si>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</si>
  <si>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</si>
  <si>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</si>
  <si>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</si>
  <si>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</si>
  <si>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</si>
  <si>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</si>
  <si>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</si>
  <si>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</si>
  <si>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</si>
  <si>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</si>
  <si>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</si>
  <si>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</si>
  <si>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</si>
  <si>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</si>
  <si>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</si>
  <si>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</si>
  <si>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</si>
  <si>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</si>
  <si>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</si>
  <si>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</si>
  <si>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</si>
  <si>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</si>
  <si>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</si>
  <si>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</si>
  <si>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</si>
  <si>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</si>
  <si>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</si>
  <si>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</si>
  <si>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</si>
  <si>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</si>
  <si>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</si>
  <si>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</si>
  <si>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</si>
  <si>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</si>
  <si>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</si>
  <si>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</si>
  <si>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</si>
  <si>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</si>
  <si>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</si>
  <si>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</si>
  <si>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</si>
  <si>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</si>
  <si>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</si>
  <si>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</si>
  <si>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</si>
  <si>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</si>
  <si>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</si>
  <si>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</si>
  <si>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</si>
  <si>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</si>
  <si>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</si>
  <si>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</si>
  <si>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</si>
  <si>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</si>
  <si>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</si>
  <si>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</si>
  <si>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</si>
  <si>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</si>
  <si>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</si>
  <si>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</si>
  <si>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</si>
  <si>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</si>
  <si>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</si>
  <si>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</si>
  <si>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</si>
  <si>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</si>
  <si>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</si>
  <si>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</si>
  <si>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</si>
  <si>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</si>
  <si>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</si>
  <si>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</si>
  <si>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</si>
  <si>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</si>
  <si>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</si>
  <si>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</si>
  <si>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</si>
  <si>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</si>
  <si>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</si>
  <si>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</si>
  <si>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</si>
  <si>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</si>
  <si>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</si>
  <si>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</si>
  <si>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</si>
  <si>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</si>
  <si>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</si>
  <si>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</si>
  <si>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</si>
  <si>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</si>
  <si>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</si>
  <si>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</si>
  <si>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</si>
  <si>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</si>
  <si>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</si>
  <si>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</si>
  <si>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</si>
  <si>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</si>
  <si>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</si>
  <si>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</si>
  <si>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</si>
  <si>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</si>
  <si>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</si>
  <si>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</si>
  <si>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</si>
  <si>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</si>
  <si>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</si>
  <si>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</si>
  <si>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</si>
  <si>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</si>
  <si>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</si>
  <si>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</si>
  <si>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</si>
  <si>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</si>
  <si>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</si>
  <si>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</si>
  <si>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</si>
  <si>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</si>
  <si>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</si>
  <si>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</si>
  <si>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</si>
  <si>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</si>
  <si>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</si>
  <si>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</si>
  <si>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</si>
  <si>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</si>
  <si>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</si>
  <si>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</si>
  <si>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</si>
  <si>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</si>
  <si>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</si>
  <si>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</si>
  <si>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</si>
  <si>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</si>
  <si>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</si>
  <si>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</si>
  <si>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</si>
  <si>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</si>
  <si>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</si>
  <si>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</si>
  <si>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</si>
  <si>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</si>
  <si>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</si>
  <si>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</si>
  <si>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</si>
  <si>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</si>
  <si>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</si>
  <si>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</si>
  <si>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</si>
  <si>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</si>
  <si>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</si>
  <si>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</si>
  <si>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</si>
  <si>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</si>
  <si>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</si>
  <si>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</si>
  <si>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</si>
  <si>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</si>
  <si>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</si>
  <si>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</si>
  <si>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</si>
  <si>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</si>
  <si>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</si>
  <si>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</si>
  <si>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</si>
  <si>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</si>
  <si>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</si>
  <si>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</si>
  <si>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</si>
  <si>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</si>
  <si>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</si>
  <si>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</si>
  <si>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</si>
  <si>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</si>
  <si>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</si>
  <si>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</si>
  <si>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</si>
  <si>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</si>
  <si>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</si>
  <si>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</si>
  <si>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</si>
  <si>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</si>
  <si>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</si>
  <si>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</si>
  <si>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</si>
  <si>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</si>
  <si>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</si>
  <si>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</si>
  <si>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</si>
  <si>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</si>
  <si>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</si>
  <si>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</si>
  <si>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</si>
  <si>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</si>
  <si>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</si>
  <si>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</si>
  <si>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</si>
  <si>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</si>
  <si>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</si>
  <si>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</si>
  <si>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</si>
  <si>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</si>
  <si>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</si>
  <si>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</si>
  <si>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</si>
  <si>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</si>
  <si>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</si>
  <si>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</si>
  <si>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</si>
  <si>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</si>
  <si>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</si>
  <si>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</si>
  <si>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</si>
  <si>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</si>
  <si>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</si>
  <si>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</si>
  <si>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</si>
  <si>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</si>
  <si>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</si>
  <si>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</si>
  <si>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</si>
  <si>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</si>
  <si>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</si>
  <si>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</si>
  <si>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</si>
  <si>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</si>
  <si>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</si>
  <si>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</si>
  <si>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</si>
  <si>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</si>
  <si>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</si>
  <si>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</si>
  <si>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</si>
  <si>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</si>
  <si>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</si>
  <si>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</si>
  <si>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</si>
  <si>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</si>
  <si>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</si>
  <si>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</si>
  <si>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</si>
  <si>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</si>
  <si>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</si>
  <si>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</si>
  <si>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</si>
  <si>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</si>
  <si>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</si>
  <si>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</si>
  <si>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</si>
  <si>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</si>
  <si>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</si>
  <si>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</si>
  <si>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</si>
  <si>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</si>
  <si>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</si>
  <si>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</si>
  <si>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</si>
  <si>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</si>
  <si>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</si>
  <si>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</si>
  <si>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</si>
  <si>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</si>
  <si>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</si>
  <si>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</si>
  <si>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</si>
  <si>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</si>
  <si>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</si>
  <si>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</si>
  <si>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</si>
  <si>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</si>
  <si>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</si>
  <si>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</si>
  <si>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</si>
  <si>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</si>
  <si>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</si>
  <si>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</si>
  <si>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</si>
  <si>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</si>
  <si>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</si>
  <si>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</si>
  <si>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</si>
  <si>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</si>
  <si>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</si>
  <si>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</si>
  <si>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</si>
  <si>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</si>
  <si>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</si>
  <si>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</si>
  <si>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</si>
  <si>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</si>
  <si>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</si>
  <si>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</si>
  <si>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</si>
  <si>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</si>
  <si>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</si>
  <si>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</si>
  <si>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</si>
  <si>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</si>
  <si>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</si>
  <si>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</si>
  <si>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</si>
  <si>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</si>
  <si>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</si>
  <si>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</si>
  <si>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</si>
  <si>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</si>
  <si>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</si>
  <si>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</si>
  <si>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</si>
  <si>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</si>
  <si>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</si>
  <si>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</si>
  <si>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</si>
  <si>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</si>
  <si>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</si>
  <si>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</si>
  <si>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</si>
  <si>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</si>
  <si>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</si>
  <si>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</si>
  <si>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</si>
  <si>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</si>
  <si>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</si>
  <si>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</si>
  <si>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</si>
  <si>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</si>
  <si>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</si>
  <si>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</si>
  <si>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</si>
  <si>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</si>
  <si>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</si>
  <si>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</si>
  <si>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</si>
  <si>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</si>
  <si>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</si>
  <si>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</si>
  <si>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</si>
  <si>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</si>
  <si>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</si>
  <si>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</si>
  <si>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</si>
  <si>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</si>
  <si>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</si>
  <si>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</si>
  <si>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</si>
  <si>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</si>
  <si>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</si>
  <si>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</si>
  <si>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</si>
  <si>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</si>
  <si>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</si>
  <si>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</si>
  <si>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</si>
  <si>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</si>
  <si>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</si>
  <si>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</si>
  <si>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</si>
  <si>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</si>
  <si>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</si>
  <si>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</si>
  <si>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</si>
  <si>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</si>
  <si>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</si>
  <si>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</si>
  <si>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</si>
  <si>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</si>
  <si>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</si>
  <si>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</si>
  <si>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</si>
  <si>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</si>
  <si>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</si>
  <si>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</si>
  <si>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</si>
  <si>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</si>
  <si>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</si>
  <si>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</si>
  <si>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</si>
  <si>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</si>
  <si>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</si>
  <si>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</si>
  <si>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</si>
  <si>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</si>
  <si>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</si>
  <si>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</si>
  <si>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</si>
  <si>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</si>
  <si>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</si>
  <si>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</si>
  <si>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</si>
  <si>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</si>
  <si>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</si>
  <si>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</si>
  <si>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</si>
  <si>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</si>
  <si>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</si>
  <si>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</si>
  <si>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</si>
  <si>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</si>
  <si>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</si>
  <si>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</si>
  <si>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</si>
  <si>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</si>
  <si>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</si>
  <si>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</si>
  <si>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</si>
  <si>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</si>
  <si>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</si>
  <si>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</si>
  <si>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</si>
  <si>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</si>
  <si>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</si>
  <si>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</si>
  <si>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</si>
  <si>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</si>
  <si>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</si>
  <si>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</si>
  <si>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</si>
  <si>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</si>
  <si>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</si>
  <si>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</si>
  <si>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</si>
  <si>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</si>
  <si>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</si>
  <si>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</si>
  <si>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</si>
  <si>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</si>
  <si>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</si>
  <si>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</si>
  <si>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</si>
  <si>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</si>
  <si>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</si>
  <si>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</si>
  <si>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</si>
  <si>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</si>
  <si>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</si>
  <si>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</si>
  <si>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</si>
  <si>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</si>
  <si>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</si>
  <si>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</si>
  <si>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</si>
  <si>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</si>
  <si>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</si>
  <si>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</si>
  <si>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</si>
  <si>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</si>
  <si>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</si>
  <si>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</si>
  <si>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</si>
  <si>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</si>
  <si>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</si>
  <si>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</si>
  <si>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</si>
  <si>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</si>
  <si>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</si>
  <si>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</si>
  <si>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</si>
  <si>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</si>
  <si>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</si>
  <si>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</si>
  <si>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</si>
  <si>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</si>
  <si>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</si>
  <si>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</si>
  <si>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</si>
  <si>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</si>
  <si>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</si>
  <si>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</si>
  <si>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</si>
  <si>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</si>
  <si>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</si>
  <si>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</si>
  <si>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</si>
  <si>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</si>
  <si>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</si>
  <si>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</si>
  <si>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</si>
  <si>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</si>
  <si>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</si>
  <si>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</si>
  <si>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</si>
  <si>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</si>
  <si>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</si>
  <si>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</si>
  <si>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</si>
  <si>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</si>
  <si>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</si>
  <si>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</si>
  <si>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</si>
  <si>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</si>
  <si>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</si>
  <si>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</si>
  <si>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</si>
  <si>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</si>
  <si>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</si>
  <si>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</si>
  <si>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</si>
  <si>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</si>
  <si>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</si>
  <si>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</si>
  <si>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</si>
  <si>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</si>
  <si>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</si>
  <si>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</si>
  <si>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</si>
  <si>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</si>
  <si>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</si>
  <si>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</si>
  <si>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</si>
  <si>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</si>
  <si>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</si>
  <si>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</si>
  <si>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</si>
  <si>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</si>
  <si>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</si>
  <si>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</si>
  <si>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</si>
  <si>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</si>
  <si>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</si>
  <si>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</si>
  <si>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</si>
  <si>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</si>
  <si>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</si>
  <si>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</si>
  <si>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</si>
  <si>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</si>
  <si>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</si>
  <si>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</si>
  <si>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</si>
  <si>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</si>
  <si>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</si>
  <si>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</si>
  <si>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</si>
  <si>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</si>
  <si>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</si>
  <si>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</si>
  <si>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</si>
  <si>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</si>
  <si>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</si>
  <si>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</si>
  <si>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</si>
  <si>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</si>
  <si>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</si>
  <si>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</si>
  <si>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</si>
  <si>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</si>
  <si>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</si>
  <si>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</si>
  <si>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</si>
  <si>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</si>
  <si>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</si>
  <si>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</si>
  <si>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</si>
  <si>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</si>
  <si>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</si>
  <si>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</si>
  <si>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</si>
  <si>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</si>
  <si>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</si>
  <si>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</si>
  <si>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</si>
  <si>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</si>
  <si>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</si>
  <si>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</si>
  <si>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</si>
  <si>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</si>
  <si>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</si>
  <si>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</si>
  <si>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</si>
  <si>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</si>
  <si>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</si>
  <si>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</si>
  <si>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</si>
  <si>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</si>
  <si>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</si>
  <si>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</si>
  <si>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</si>
  <si>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</si>
  <si>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</si>
  <si>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</si>
  <si>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</si>
  <si>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</si>
  <si>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</si>
  <si>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</si>
  <si>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</si>
  <si>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</si>
  <si>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</si>
  <si>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</si>
  <si>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</si>
  <si>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</si>
  <si>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</si>
  <si>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</si>
  <si>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</si>
  <si>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</si>
  <si>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</si>
  <si>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</si>
  <si>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</si>
  <si>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</si>
  <si>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</si>
  <si>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</si>
  <si>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</si>
  <si>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</si>
  <si>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</si>
  <si>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</si>
  <si>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</si>
  <si>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</si>
  <si>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</si>
  <si>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</si>
  <si>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</si>
  <si>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</si>
  <si>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</si>
  <si>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</si>
  <si>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</si>
  <si>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</si>
  <si>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</si>
  <si>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</si>
  <si>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</si>
  <si>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</si>
  <si>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</si>
  <si>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</si>
  <si>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</si>
  <si>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</si>
  <si>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</si>
  <si>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</si>
  <si>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</si>
  <si>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</si>
  <si>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</si>
  <si>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</si>
  <si>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</si>
  <si>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</si>
  <si>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</si>
  <si>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</si>
  <si>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</si>
  <si>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</si>
  <si>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</si>
  <si>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</si>
  <si>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</si>
  <si>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</si>
  <si>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</si>
  <si>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</si>
  <si>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</si>
  <si>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</si>
  <si>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</si>
  <si>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</si>
  <si>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</si>
  <si>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</si>
  <si>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</si>
  <si>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</si>
  <si>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</si>
  <si>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</si>
  <si>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</si>
  <si>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</si>
  <si>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</si>
  <si>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</si>
  <si>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</si>
  <si>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</si>
  <si>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</si>
  <si>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</si>
  <si>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</si>
  <si>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</si>
  <si>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</si>
  <si>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</si>
  <si>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</si>
  <si>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</si>
  <si>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</si>
  <si>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</si>
  <si>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</si>
  <si>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</si>
  <si>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</si>
  <si>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</si>
  <si>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</si>
  <si>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</si>
  <si>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</si>
  <si>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</si>
  <si>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</si>
  <si>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</si>
  <si>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</si>
  <si>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</si>
  <si>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</si>
  <si>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</si>
  <si>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</si>
  <si>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</si>
  <si>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</si>
  <si>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</si>
  <si>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</si>
  <si>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</si>
  <si>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</si>
  <si>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</si>
  <si>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</si>
  <si>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</si>
  <si>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</si>
  <si>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</si>
  <si>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</si>
  <si>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</si>
  <si>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</si>
  <si>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</si>
  <si>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</si>
  <si>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</si>
  <si>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</si>
  <si>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</si>
  <si>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</si>
  <si>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</si>
  <si>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</si>
  <si>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</si>
  <si>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</si>
  <si>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</si>
  <si>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</si>
  <si>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</si>
  <si>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</si>
  <si>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</si>
  <si>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</si>
  <si>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</si>
  <si>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</si>
  <si>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</si>
  <si>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</si>
  <si>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</si>
  <si>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</si>
  <si>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</si>
  <si>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</si>
  <si>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</si>
  <si>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</si>
  <si>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</si>
  <si>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</si>
  <si>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</si>
  <si>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</si>
  <si>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</si>
  <si>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</si>
  <si>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</si>
  <si>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</si>
  <si>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</si>
  <si>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</si>
  <si>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</si>
  <si>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</si>
  <si>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</si>
  <si>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</si>
  <si>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</si>
  <si>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</si>
  <si>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</si>
  <si>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</si>
  <si>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</si>
  <si>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</si>
  <si>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</si>
  <si>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</si>
  <si>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</si>
  <si>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</si>
  <si>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</si>
  <si>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</si>
  <si>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</si>
  <si>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</si>
  <si>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</si>
  <si>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</si>
  <si>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</si>
  <si>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</si>
  <si>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</si>
  <si>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</si>
  <si>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</si>
  <si>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</si>
  <si>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</si>
  <si>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</si>
  <si>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</si>
  <si>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</si>
  <si>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</si>
  <si>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</si>
  <si>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</si>
  <si>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</si>
  <si>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</si>
  <si>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</si>
  <si>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</si>
  <si>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</si>
  <si>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</si>
  <si>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</si>
  <si>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</si>
  <si>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</si>
  <si>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</si>
  <si>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</si>
  <si>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</si>
  <si>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</si>
  <si>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</si>
  <si>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</si>
  <si>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</si>
  <si>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</si>
  <si>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</si>
  <si>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</si>
  <si>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</si>
  <si>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</si>
  <si>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</si>
  <si>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</si>
  <si>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</si>
  <si>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</si>
  <si>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</si>
  <si>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</si>
  <si>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</si>
  <si>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</si>
  <si>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</si>
  <si>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</si>
  <si>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</si>
  <si>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</si>
  <si>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</si>
  <si>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</si>
  <si>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</si>
  <si>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</si>
  <si>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</si>
  <si>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</si>
  <si>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</si>
  <si>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</si>
  <si>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</si>
  <si>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</si>
  <si>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</si>
  <si>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</si>
  <si>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</si>
  <si>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</si>
  <si>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</si>
  <si>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</si>
  <si>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</si>
  <si>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</si>
  <si>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</si>
  <si>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</si>
  <si>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</si>
  <si>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</si>
  <si>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</si>
  <si>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</si>
  <si>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</si>
  <si>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</si>
  <si>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</si>
  <si>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</si>
  <si>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</si>
  <si>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</si>
  <si>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</si>
  <si>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</si>
  <si>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</si>
  <si>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</si>
  <si>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</si>
  <si>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</si>
  <si>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</si>
  <si>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</si>
  <si>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</si>
  <si>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</si>
  <si>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</si>
  <si>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</si>
  <si>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</si>
  <si>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</si>
  <si>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</si>
  <si>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</si>
  <si>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</si>
  <si>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</si>
  <si>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</si>
  <si>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</si>
  <si>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</si>
  <si>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</si>
  <si>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</si>
  <si>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</si>
  <si>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</si>
  <si>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</si>
  <si>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</si>
  <si>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</si>
  <si>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</si>
  <si>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</si>
  <si>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</si>
  <si>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</si>
  <si>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</si>
  <si>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</si>
  <si>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</si>
  <si>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</si>
  <si>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</si>
  <si>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</si>
  <si>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</si>
  <si>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</si>
  <si>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</si>
  <si>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</si>
  <si>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</si>
  <si>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</si>
  <si>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</si>
  <si>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</si>
  <si>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</si>
  <si>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</si>
  <si>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</si>
  <si>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</si>
  <si>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</si>
  <si>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</si>
  <si>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</si>
  <si>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</si>
  <si>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</si>
  <si>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</si>
  <si>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</si>
  <si>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</si>
  <si>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</si>
  <si>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</si>
  <si>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</si>
  <si>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</si>
  <si>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</si>
  <si>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</si>
  <si>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</si>
  <si>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</si>
  <si>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</si>
  <si>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</si>
  <si>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</si>
  <si>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</si>
  <si>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</si>
  <si>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</si>
  <si>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</si>
  <si>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</si>
  <si>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</si>
  <si>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</si>
  <si>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</si>
  <si>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</si>
  <si>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</si>
  <si>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</si>
  <si>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</si>
  <si>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</si>
  <si>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</si>
  <si>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</si>
  <si>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</si>
  <si>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</si>
  <si>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</si>
  <si>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</si>
  <si>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</si>
  <si>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</si>
  <si>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</si>
  <si>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</si>
  <si>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</si>
  <si>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</si>
  <si>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</si>
  <si>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</si>
  <si>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</si>
  <si>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</si>
  <si>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</si>
  <si>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</si>
  <si>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</si>
  <si>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</si>
  <si>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</si>
  <si>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</si>
  <si>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</si>
  <si>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</si>
  <si>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</si>
  <si>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</si>
  <si>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</si>
  <si>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</si>
  <si>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</si>
  <si>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</si>
  <si>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</si>
  <si>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</si>
  <si>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</si>
  <si>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</si>
  <si>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</si>
  <si>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</si>
  <si>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</si>
  <si>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</si>
  <si>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</si>
  <si>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</si>
  <si>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</si>
  <si>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</si>
  <si>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</si>
  <si>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</si>
  <si>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</si>
  <si>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</si>
  <si>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</si>
  <si>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</si>
  <si>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</si>
  <si>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</si>
  <si>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</si>
  <si>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</si>
  <si>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</si>
  <si>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</si>
  <si>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</si>
  <si>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</si>
  <si>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</si>
  <si>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</si>
  <si>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</si>
  <si>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</si>
  <si>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</si>
  <si>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</si>
  <si>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</si>
  <si>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</si>
  <si>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</si>
  <si>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</si>
  <si>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</si>
  <si>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</si>
  <si>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</si>
  <si>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</si>
  <si>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</si>
  <si>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</si>
  <si>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</si>
  <si>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</si>
  <si>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</si>
  <si>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</si>
  <si>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</si>
  <si>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</si>
  <si>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</si>
  <si>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</si>
  <si>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</si>
  <si>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</si>
  <si>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</si>
  <si>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</si>
  <si>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</si>
  <si>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</si>
  <si>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</si>
  <si>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</si>
  <si>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</si>
  <si>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</si>
  <si>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</si>
  <si>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</si>
  <si>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</si>
  <si>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</si>
  <si>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</si>
  <si>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</si>
  <si>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</si>
  <si>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</si>
  <si>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</si>
  <si>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</si>
  <si>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</si>
  <si>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</si>
  <si>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</si>
  <si>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</si>
  <si>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</si>
  <si>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</si>
  <si>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</si>
  <si>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</si>
  <si>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</si>
  <si>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</si>
  <si>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</si>
  <si>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</si>
  <si>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</si>
  <si>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</si>
  <si>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</si>
  <si>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</si>
  <si>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</si>
  <si>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</si>
  <si>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</si>
  <si>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</si>
  <si>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</si>
  <si>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</si>
  <si>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</si>
  <si>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</si>
  <si>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</si>
  <si>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</si>
  <si>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</si>
  <si>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</si>
  <si>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</si>
  <si>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</si>
  <si>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</si>
  <si>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</si>
  <si>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</si>
  <si>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</si>
  <si>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</si>
  <si>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</si>
  <si>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</si>
  <si>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</si>
  <si>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</si>
  <si>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</si>
  <si>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</si>
  <si>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</si>
  <si>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</si>
  <si>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</si>
  <si>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</si>
  <si>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</si>
  <si>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</si>
  <si>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</si>
  <si>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</si>
  <si>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</si>
  <si>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</si>
  <si>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</si>
  <si>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</si>
  <si>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</si>
  <si>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</si>
  <si>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</si>
  <si>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</si>
  <si>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</si>
  <si>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</si>
  <si>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</si>
  <si>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</si>
  <si>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</si>
  <si>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</si>
  <si>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</si>
  <si>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</si>
  <si>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</si>
  <si>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</si>
  <si>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</si>
  <si>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</si>
  <si>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</si>
  <si>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</si>
  <si>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</si>
  <si>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</si>
  <si>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</si>
  <si>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</si>
  <si>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</si>
  <si>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</si>
  <si>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</si>
  <si>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</si>
  <si>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</si>
  <si>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</si>
  <si>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</si>
  <si>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</si>
  <si>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</si>
  <si>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</si>
  <si>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</si>
  <si>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</si>
  <si>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</si>
  <si>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</si>
  <si>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</si>
  <si>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</si>
  <si>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</si>
  <si>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</si>
  <si>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</si>
  <si>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</si>
  <si>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</si>
  <si>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</si>
  <si>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</si>
  <si>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</si>
  <si>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</si>
  <si>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</si>
  <si>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</si>
  <si>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</si>
  <si>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</si>
  <si>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</si>
  <si>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</si>
  <si>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</si>
  <si>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</si>
  <si>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</si>
  <si>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</si>
  <si>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</si>
  <si>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</si>
  <si>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</si>
  <si>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</si>
  <si>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</si>
  <si>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</si>
  <si>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</si>
  <si>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</si>
  <si>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</si>
  <si>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</si>
  <si>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</si>
  <si>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</si>
  <si>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</si>
  <si>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</si>
  <si>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</si>
  <si>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</si>
  <si>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</si>
  <si>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</si>
  <si>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</si>
  <si>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</si>
  <si>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</si>
  <si>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</si>
  <si>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</si>
  <si>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</si>
  <si>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</si>
  <si>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</si>
  <si>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</si>
  <si>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</si>
  <si>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</si>
  <si>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</si>
  <si>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</si>
  <si>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</si>
  <si>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</si>
  <si>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</si>
  <si>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</si>
  <si>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</si>
  <si>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</si>
  <si>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</si>
  <si>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</si>
  <si>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</si>
  <si>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</si>
  <si>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</si>
  <si>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</si>
  <si>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</si>
  <si>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</si>
  <si>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</si>
  <si>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</si>
  <si>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</si>
  <si>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</si>
  <si>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</si>
  <si>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</si>
  <si>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</si>
  <si>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</si>
  <si>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</si>
  <si>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</si>
  <si>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</si>
  <si>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</si>
  <si>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</si>
  <si>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</si>
  <si>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</si>
  <si>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</si>
  <si>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</si>
  <si>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</si>
  <si>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</si>
  <si>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</si>
  <si>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</si>
  <si>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</si>
  <si>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</si>
  <si>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</si>
  <si>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</si>
  <si>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</si>
  <si>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</si>
  <si>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</si>
  <si>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</si>
  <si>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</si>
  <si>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</si>
  <si>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</si>
  <si>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</si>
  <si>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</si>
  <si>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</si>
  <si>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</si>
  <si>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</si>
  <si>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</si>
  <si>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</si>
  <si>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</si>
  <si>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</si>
  <si>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</si>
  <si>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</si>
  <si>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</si>
  <si>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</si>
  <si>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</si>
  <si>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</si>
  <si>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</si>
  <si>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</si>
  <si>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</si>
  <si>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</si>
  <si>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</si>
  <si>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</si>
  <si>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</si>
  <si>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</si>
  <si>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</si>
  <si>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</si>
  <si>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</si>
  <si>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</si>
  <si>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</si>
  <si>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</si>
  <si>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</si>
  <si>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</si>
  <si>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</si>
  <si>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</si>
  <si>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</si>
  <si>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</si>
  <si>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</si>
  <si>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</si>
  <si>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</si>
  <si>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</si>
  <si>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</si>
  <si>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</si>
  <si>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</si>
  <si>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</si>
  <si>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</si>
  <si>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</si>
  <si>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</si>
  <si>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</si>
  <si>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</si>
  <si>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</si>
  <si>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</si>
  <si>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</si>
  <si>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</si>
  <si>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</si>
  <si>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</si>
  <si>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</si>
  <si>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</si>
  <si>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</si>
  <si>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</si>
  <si>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</si>
  <si>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</si>
  <si>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</si>
  <si>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</si>
  <si>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</si>
  <si>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</si>
  <si>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</si>
  <si>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</si>
  <si>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</si>
  <si>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</si>
  <si>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</si>
  <si>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</si>
  <si>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</si>
  <si>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</si>
  <si>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</si>
  <si>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</si>
  <si>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</si>
  <si>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</si>
  <si>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</si>
  <si>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</si>
  <si>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</si>
  <si>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</si>
  <si>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</si>
  <si>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</si>
  <si>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</si>
  <si>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</si>
  <si>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</si>
  <si>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</si>
  <si>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</si>
  <si>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</si>
  <si>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</si>
  <si>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</si>
  <si>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</si>
  <si>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</si>
  <si>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</si>
  <si>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</si>
  <si>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</si>
  <si>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</si>
  <si>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</si>
  <si>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</si>
  <si>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</si>
  <si>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</si>
  <si>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</si>
  <si>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</si>
  <si>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</si>
  <si>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</si>
  <si>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</si>
  <si>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</si>
  <si>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</si>
  <si>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</si>
  <si>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</si>
  <si>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</si>
  <si>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</si>
  <si>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</si>
  <si>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</si>
  <si>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</si>
  <si>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</si>
  <si>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</si>
  <si>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</si>
  <si>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</si>
  <si>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</si>
  <si>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</si>
  <si>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</si>
  <si>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</si>
  <si>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</si>
  <si>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</si>
  <si>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</si>
  <si>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</si>
  <si>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</si>
  <si>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</si>
  <si>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</si>
  <si>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</si>
  <si>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</si>
  <si>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</si>
  <si>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</si>
  <si>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</si>
  <si>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</si>
  <si>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</si>
  <si>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</si>
  <si>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</si>
  <si>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</si>
  <si>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</si>
  <si>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</si>
  <si>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</si>
  <si>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</si>
  <si>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</si>
  <si>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</si>
  <si>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</si>
  <si>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</si>
  <si>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</si>
  <si>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</si>
  <si>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</si>
  <si>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</si>
  <si>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</si>
  <si>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</si>
  <si>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</si>
  <si>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</si>
  <si>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</si>
  <si>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</si>
  <si>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</si>
  <si>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</si>
  <si>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</si>
  <si>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</si>
  <si>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</si>
  <si>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</si>
  <si>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</si>
  <si>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</si>
  <si>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</si>
  <si>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</si>
  <si>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</si>
  <si>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</si>
  <si>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</si>
  <si>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</si>
  <si>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</si>
  <si>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</si>
  <si>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</si>
  <si>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</si>
  <si>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</si>
  <si>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</si>
  <si>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</si>
  <si>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</si>
  <si>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</si>
  <si>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</si>
  <si>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</si>
  <si>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</si>
  <si>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</si>
  <si>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</si>
  <si>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</si>
  <si>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</si>
  <si>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</si>
  <si>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</si>
  <si>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</si>
  <si>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</si>
  <si>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</si>
  <si>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</si>
  <si>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</si>
  <si>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</si>
  <si>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</si>
  <si>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</si>
  <si>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</si>
  <si>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</si>
  <si>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</si>
  <si>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</si>
  <si>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</si>
  <si>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</si>
  <si>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</si>
  <si>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</si>
  <si>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</si>
  <si>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</si>
  <si>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</si>
  <si>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</si>
  <si>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</si>
  <si>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</si>
  <si>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</si>
  <si>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</si>
  <si>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</si>
  <si>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</si>
  <si>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</si>
  <si>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</si>
  <si>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</si>
  <si>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</si>
  <si>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</si>
  <si>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</si>
  <si>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</si>
  <si>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</si>
  <si>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</si>
  <si>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</si>
  <si>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</si>
  <si>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</si>
  <si>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</si>
  <si>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</si>
  <si>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</si>
  <si>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</si>
  <si>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</si>
  <si>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</si>
  <si>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</si>
  <si>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</si>
  <si>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</si>
  <si>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</si>
  <si>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</si>
  <si>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</si>
  <si>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</si>
  <si>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</si>
  <si>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</si>
  <si>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</si>
  <si>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</si>
  <si>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</si>
  <si>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</si>
  <si>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</si>
  <si>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</si>
  <si>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</si>
  <si>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</si>
  <si>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</si>
  <si>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</si>
  <si>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</si>
  <si>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</si>
  <si>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</si>
  <si>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</si>
  <si>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</si>
  <si>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</si>
  <si>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</si>
  <si>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</si>
  <si>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</si>
  <si>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</si>
  <si>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</si>
  <si>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</si>
  <si>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</si>
  <si>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</si>
  <si>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</si>
  <si>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</si>
  <si>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</si>
  <si>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</si>
  <si>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</si>
  <si>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</si>
  <si>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</si>
  <si>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</si>
  <si>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</si>
  <si>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</si>
  <si>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</si>
  <si>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</si>
  <si>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</si>
  <si>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</si>
  <si>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</si>
  <si>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</si>
  <si>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</si>
  <si>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</si>
  <si>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</si>
  <si>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</si>
  <si>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</si>
  <si>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</si>
  <si>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</si>
  <si>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</si>
  <si>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</si>
  <si>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</si>
  <si>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</si>
  <si>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</si>
  <si>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</si>
  <si>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</si>
  <si>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</si>
  <si>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</si>
  <si>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</si>
  <si>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</si>
  <si>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</si>
  <si>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</si>
  <si>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</si>
  <si>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</si>
  <si>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</si>
  <si>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</si>
  <si>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</si>
  <si>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</si>
  <si>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</si>
  <si>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</si>
  <si>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</si>
  <si>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</si>
  <si>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</si>
  <si>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</si>
  <si>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</si>
  <si>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</si>
  <si>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</si>
  <si>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</si>
  <si>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</si>
  <si>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</si>
  <si>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</si>
  <si>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</si>
  <si>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</si>
  <si>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</si>
  <si>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</si>
  <si>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</si>
  <si>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</si>
  <si>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</si>
  <si>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</si>
  <si>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</si>
  <si>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</si>
  <si>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</si>
  <si>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</si>
  <si>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</si>
  <si>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</si>
  <si>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</si>
  <si>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</si>
  <si>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</si>
  <si>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</si>
  <si>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</si>
  <si>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</si>
  <si>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</si>
  <si>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</si>
  <si>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</si>
  <si>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</si>
  <si>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</si>
  <si>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</si>
  <si>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</si>
  <si>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</si>
  <si>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</si>
  <si>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</si>
  <si>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</si>
  <si>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</si>
  <si>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</si>
  <si>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</si>
  <si>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</si>
  <si>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</si>
  <si>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</si>
  <si>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</si>
  <si>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</si>
  <si>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</si>
  <si>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</si>
  <si>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</si>
  <si>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</si>
  <si>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</si>
  <si>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</si>
  <si>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</si>
  <si>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</si>
  <si>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</si>
  <si>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</si>
  <si>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</si>
  <si>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</si>
  <si>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</si>
  <si>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</si>
  <si>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</si>
  <si>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</si>
  <si>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</si>
  <si>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</si>
  <si>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</si>
  <si>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</si>
  <si>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</si>
  <si>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</si>
  <si>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</si>
  <si>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</si>
  <si>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</si>
  <si>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</si>
  <si>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</si>
  <si>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</si>
  <si>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</si>
  <si>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</si>
  <si>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</si>
  <si>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</si>
  <si>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</si>
  <si>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</si>
  <si>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</si>
  <si>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</si>
  <si>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</si>
  <si>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</si>
  <si>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</si>
  <si>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</si>
  <si>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</si>
  <si>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</si>
  <si>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</si>
  <si>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</si>
  <si>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</si>
  <si>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</si>
  <si>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</si>
  <si>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</si>
  <si>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</si>
  <si>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</si>
  <si>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</si>
  <si>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</si>
  <si>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</si>
  <si>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</si>
  <si>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</si>
  <si>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</si>
  <si>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</si>
  <si>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</si>
  <si>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</si>
  <si>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</si>
  <si>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</si>
  <si>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</si>
  <si>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</si>
  <si>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</si>
  <si>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</si>
  <si>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</si>
  <si>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</si>
  <si>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</si>
  <si>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</si>
  <si>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</si>
  <si>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</si>
  <si>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</si>
  <si>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</si>
  <si>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</si>
  <si>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</si>
  <si>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</si>
  <si>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</si>
  <si>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</si>
  <si>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</si>
  <si>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</si>
  <si>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</si>
  <si>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</si>
  <si>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</si>
  <si>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</si>
  <si>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</si>
  <si>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</si>
  <si>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</si>
  <si>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</si>
  <si>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</si>
  <si>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</si>
  <si>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</si>
  <si>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</si>
  <si>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</si>
  <si>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</si>
  <si>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</si>
  <si>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</si>
  <si>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</si>
  <si>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</si>
  <si>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</si>
  <si>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</si>
  <si>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</si>
  <si>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</si>
  <si>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</si>
  <si>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</si>
  <si>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</si>
  <si>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</si>
  <si>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</si>
  <si>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</si>
  <si>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</si>
  <si>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</si>
  <si>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</si>
  <si>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</si>
  <si>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</si>
  <si>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</si>
  <si>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</si>
  <si>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</si>
  <si>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</si>
  <si>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</si>
  <si>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</si>
  <si>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</si>
  <si>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</si>
  <si>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</si>
  <si>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</si>
  <si>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</si>
  <si>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</si>
  <si>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</si>
  <si>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</si>
  <si>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</si>
  <si>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</si>
  <si>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</si>
  <si>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</si>
  <si>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</si>
  <si>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</si>
  <si>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</si>
  <si>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</si>
  <si>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</si>
  <si>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</si>
  <si>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</si>
  <si>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</si>
  <si>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</si>
  <si>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</si>
  <si>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</si>
  <si>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</si>
  <si>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</si>
  <si>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</si>
  <si>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</si>
  <si>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</si>
  <si>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</si>
  <si>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</si>
  <si>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</si>
  <si>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</si>
  <si>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</si>
  <si>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</si>
  <si>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</si>
  <si>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</si>
  <si>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</si>
  <si>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</si>
  <si>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</si>
  <si>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</si>
  <si>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</si>
  <si>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</si>
  <si>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</si>
  <si>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</si>
  <si>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</si>
  <si>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</si>
  <si>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</si>
  <si>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</si>
  <si>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</si>
  <si>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</si>
  <si>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</si>
  <si>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</si>
  <si>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</si>
  <si>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</si>
  <si>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</si>
  <si>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</si>
  <si>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</si>
  <si>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</si>
  <si>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</si>
  <si>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</si>
  <si>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</si>
  <si>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</si>
  <si>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</si>
  <si>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</si>
  <si>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</si>
  <si>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</si>
  <si>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</si>
  <si>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</si>
  <si>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</si>
  <si>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</si>
  <si>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</si>
  <si>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</si>
  <si>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</si>
  <si>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</si>
  <si>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</si>
  <si>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</si>
  <si>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</si>
  <si>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</si>
  <si>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</si>
  <si>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</si>
  <si>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</si>
  <si>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</si>
  <si>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</si>
  <si>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</si>
  <si>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</si>
  <si>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</si>
  <si>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</si>
  <si>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</si>
  <si>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</si>
  <si>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</si>
  <si>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</si>
  <si>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</si>
  <si>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</si>
  <si>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</si>
  <si>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</si>
  <si>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</si>
  <si>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</si>
  <si>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</si>
  <si>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</si>
  <si>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</si>
  <si>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</si>
  <si>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</si>
  <si>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</si>
  <si>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</si>
  <si>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</si>
  <si>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</si>
  <si>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</si>
  <si>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</si>
  <si>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</si>
  <si>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</si>
  <si>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</si>
  <si>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</si>
  <si>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</si>
  <si>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</si>
  <si>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</si>
  <si>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</si>
  <si>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</si>
  <si>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</si>
  <si>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</si>
  <si>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</si>
  <si>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</si>
  <si>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</si>
  <si>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</si>
  <si>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</si>
  <si>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</si>
  <si>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</si>
  <si>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</si>
  <si>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</si>
  <si>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</si>
  <si>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</si>
  <si>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</si>
  <si>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</si>
  <si>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</si>
  <si>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</si>
  <si>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</si>
  <si>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</si>
  <si>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</si>
  <si>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</si>
  <si>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</si>
  <si>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</si>
  <si>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</si>
  <si>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</si>
  <si>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</si>
  <si>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</si>
  <si>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</si>
  <si>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</si>
  <si>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</si>
  <si>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</si>
  <si>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</si>
  <si>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</si>
  <si>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</si>
  <si>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</si>
  <si>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</si>
  <si>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</si>
  <si>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</si>
  <si>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</si>
  <si>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</si>
  <si>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</si>
  <si>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</si>
  <si>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</si>
  <si>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</si>
  <si>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</si>
  <si>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</si>
  <si>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</si>
  <si>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</si>
  <si>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</si>
  <si>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</si>
  <si>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</si>
  <si>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</si>
  <si>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</si>
  <si>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</si>
  <si>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</si>
  <si>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</si>
  <si>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</si>
  <si>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</si>
  <si>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</si>
  <si>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</si>
  <si>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</si>
  <si>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</si>
  <si>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</si>
  <si>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</si>
  <si>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</si>
  <si>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</si>
  <si>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</si>
  <si>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</si>
  <si>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</si>
  <si>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</si>
  <si>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</si>
  <si>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</si>
  <si>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</si>
  <si>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</si>
  <si>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</si>
  <si>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</si>
  <si>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</si>
  <si>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</si>
  <si>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</si>
  <si>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</si>
  <si>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</si>
  <si>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</si>
  <si>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</si>
  <si>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</si>
  <si>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</si>
  <si>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</si>
  <si>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</si>
  <si>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</si>
  <si>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</si>
  <si>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</si>
  <si>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</si>
  <si>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</si>
  <si>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</si>
  <si>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</si>
  <si>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</si>
  <si>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</si>
  <si>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</si>
  <si>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</si>
  <si>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</si>
  <si>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</si>
  <si>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</si>
  <si>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</si>
  <si>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</si>
  <si>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</si>
  <si>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</si>
  <si>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</si>
  <si>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</si>
  <si>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</si>
  <si>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</si>
  <si>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</si>
  <si>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</si>
  <si>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</si>
  <si>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</si>
  <si>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</si>
  <si>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</si>
  <si>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</si>
  <si>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</si>
  <si>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</si>
  <si>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</si>
  <si>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</si>
  <si>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</si>
  <si>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</si>
  <si>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</si>
  <si>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</si>
  <si>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</si>
  <si>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</si>
  <si>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</si>
  <si>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</si>
  <si>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</si>
  <si>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</si>
  <si>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</si>
  <si>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</si>
  <si>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</si>
  <si>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</si>
  <si>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</si>
  <si>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</si>
  <si>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</si>
  <si>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</si>
  <si>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</si>
  <si>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</si>
  <si>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</si>
  <si>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</si>
  <si>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</si>
  <si>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</si>
  <si>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</si>
  <si>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</si>
  <si>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</si>
  <si>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</si>
  <si>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</si>
  <si>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</si>
  <si>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</si>
  <si>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</si>
  <si>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</si>
  <si>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</si>
  <si>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</si>
  <si>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</si>
  <si>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</si>
  <si>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</si>
  <si>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</si>
  <si>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</si>
  <si>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</si>
  <si>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</si>
  <si>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</si>
  <si>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</si>
  <si>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</si>
  <si>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</si>
  <si>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</si>
  <si>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</si>
  <si>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</si>
  <si>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</si>
  <si>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</si>
  <si>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</si>
  <si>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</si>
  <si>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</si>
  <si>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</si>
  <si>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</si>
  <si>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</si>
  <si>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</si>
  <si>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</si>
  <si>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</si>
  <si>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</si>
  <si>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</si>
  <si>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</si>
  <si>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</si>
  <si>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</si>
  <si>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</si>
  <si>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</si>
  <si>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</si>
  <si>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</si>
  <si>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</si>
  <si>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</si>
  <si>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</si>
  <si>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</si>
  <si>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</si>
  <si>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</si>
  <si>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</si>
  <si>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</si>
  <si>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</si>
  <si>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</si>
  <si>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</si>
  <si>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</si>
  <si>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</si>
  <si>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</si>
  <si>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</si>
  <si>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</si>
  <si>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</si>
  <si>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</si>
  <si>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</si>
  <si>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</si>
  <si>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</si>
  <si>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</si>
  <si>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</si>
  <si>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</si>
  <si>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</si>
  <si>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</si>
  <si>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</si>
  <si>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</si>
  <si>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</si>
  <si>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</si>
  <si>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</si>
  <si>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</si>
  <si>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</si>
  <si>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</si>
  <si>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</si>
  <si>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</si>
  <si>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</si>
  <si>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</si>
  <si>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</si>
  <si>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</si>
  <si>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</si>
  <si>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</si>
  <si>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</si>
  <si>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</si>
  <si>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</si>
  <si>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</si>
  <si>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</si>
  <si>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</si>
  <si>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</si>
  <si>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</si>
  <si>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</si>
  <si>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</si>
  <si>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</si>
  <si>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</si>
  <si>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</si>
  <si>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</si>
  <si>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</si>
  <si>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</si>
  <si>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</si>
  <si>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</si>
  <si>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</si>
  <si>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</si>
  <si>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</si>
  <si>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</si>
  <si>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</si>
  <si>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</si>
  <si>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</si>
  <si>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</si>
  <si>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</si>
  <si>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</si>
  <si>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</si>
  <si>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</si>
  <si>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</si>
  <si>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</si>
  <si>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</si>
  <si>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</si>
  <si>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</si>
  <si>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</si>
  <si>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</si>
  <si>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</si>
  <si>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</si>
  <si>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</si>
  <si>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</si>
  <si>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</si>
  <si>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</si>
  <si>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</si>
  <si>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</si>
  <si>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</si>
  <si>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</si>
  <si>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</si>
  <si>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</si>
  <si>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</si>
  <si>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</si>
  <si>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</si>
  <si>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</si>
  <si>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</si>
  <si>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</si>
  <si>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</si>
  <si>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</si>
  <si>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</si>
  <si>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</si>
  <si>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</si>
  <si>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</si>
  <si>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</si>
  <si>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</si>
  <si>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</si>
  <si>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</si>
  <si>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</si>
  <si>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</si>
  <si>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</si>
  <si>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</si>
  <si>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</si>
  <si>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</si>
  <si>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</si>
  <si>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</si>
  <si>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</si>
  <si>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</si>
  <si>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</si>
  <si>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</si>
  <si>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</si>
  <si>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</si>
  <si>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</si>
  <si>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</si>
  <si>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</si>
  <si>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</si>
  <si>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</si>
  <si>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</si>
  <si>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</si>
  <si>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</si>
  <si>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</si>
  <si>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</si>
  <si>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</si>
  <si>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</si>
  <si>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</si>
  <si>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</si>
  <si>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</si>
  <si>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</si>
  <si>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</si>
  <si>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</si>
  <si>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</si>
  <si>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</si>
  <si>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</si>
  <si>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</si>
  <si>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</si>
  <si>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</si>
  <si>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</si>
  <si>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</si>
  <si>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</si>
  <si>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</si>
  <si>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</si>
  <si>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</si>
  <si>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</si>
  <si>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</si>
  <si>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</si>
  <si>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</si>
  <si>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</si>
  <si>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</si>
  <si>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</si>
  <si>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</si>
  <si>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</si>
  <si>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</si>
  <si>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</si>
  <si>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</si>
  <si>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</si>
  <si>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</si>
  <si>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</si>
  <si>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</si>
  <si>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</si>
  <si>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</si>
  <si>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</si>
  <si>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</si>
  <si>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</si>
  <si>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</si>
  <si>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</si>
  <si>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</si>
  <si>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</si>
  <si>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</si>
  <si>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</si>
  <si>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</si>
  <si>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</si>
  <si>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</si>
  <si>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</si>
  <si>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</si>
  <si>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</si>
  <si>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</si>
  <si>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</si>
  <si>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</si>
  <si>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</si>
  <si>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</si>
  <si>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</si>
  <si>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</si>
  <si>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</si>
  <si>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</si>
  <si>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</si>
  <si>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</si>
  <si>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</si>
  <si>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</si>
  <si>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</si>
  <si>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</si>
  <si>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</si>
  <si>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</si>
  <si>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</si>
  <si>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</si>
  <si>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</si>
  <si>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</si>
  <si>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</si>
  <si>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</si>
  <si>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</si>
  <si>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</si>
  <si>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</si>
  <si>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</si>
  <si>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</si>
  <si>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</si>
  <si>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</si>
  <si>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</si>
  <si>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</si>
  <si>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</si>
  <si>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</si>
  <si>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</si>
  <si>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</si>
  <si>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</si>
  <si>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</si>
  <si>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</si>
  <si>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</si>
  <si>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</si>
  <si>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</si>
  <si>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</si>
  <si>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</si>
  <si>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</si>
  <si>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</si>
  <si>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</si>
  <si>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</si>
  <si>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</si>
  <si>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</si>
  <si>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</si>
  <si>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</si>
  <si>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</si>
  <si>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</si>
  <si>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</si>
  <si>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</si>
  <si>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</si>
  <si>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</si>
  <si>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</si>
  <si>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</si>
  <si>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</si>
  <si>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</si>
  <si>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</si>
  <si>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</si>
  <si>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</si>
  <si>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</si>
  <si>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</si>
  <si>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</si>
  <si>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</si>
  <si>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</si>
  <si>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</si>
  <si>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</si>
  <si>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</si>
  <si>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</si>
  <si>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</si>
  <si>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</si>
  <si>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</si>
  <si>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</si>
  <si>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</si>
  <si>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</si>
  <si>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</si>
  <si>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</si>
  <si>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</si>
  <si>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</si>
  <si>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</si>
  <si>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</si>
  <si>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</si>
  <si>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</si>
  <si>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</si>
  <si>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</si>
  <si>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</si>
  <si>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</si>
  <si>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</si>
  <si>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</si>
  <si>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</si>
  <si>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</si>
  <si>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</si>
  <si>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</si>
  <si>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</si>
  <si>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</si>
  <si>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</si>
  <si>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</si>
  <si>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</si>
  <si>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</si>
  <si>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</si>
  <si>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</si>
  <si>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</si>
  <si>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</si>
  <si>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</si>
  <si>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</si>
  <si>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</si>
  <si>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</si>
  <si>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</si>
  <si>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</si>
  <si>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</si>
  <si>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</si>
  <si>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</si>
  <si>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</si>
  <si>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</si>
  <si>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</si>
  <si>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</si>
  <si>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</si>
  <si>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</si>
  <si>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</si>
  <si>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</si>
  <si>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</si>
  <si>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</si>
  <si>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</si>
  <si>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</si>
  <si>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</si>
  <si>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</si>
  <si>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</si>
  <si>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</si>
  <si>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</si>
  <si>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</si>
  <si>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</si>
  <si>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</si>
  <si>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</si>
  <si>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</si>
  <si>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</si>
  <si>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</si>
  <si>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</si>
  <si>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</si>
  <si>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</si>
  <si>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</si>
  <si>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</si>
  <si>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</si>
  <si>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</si>
  <si>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</si>
  <si>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</si>
  <si>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</si>
  <si>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</si>
  <si>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</si>
  <si>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</si>
  <si>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</si>
  <si>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</si>
  <si>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</si>
  <si>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</si>
  <si>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</si>
  <si>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</si>
  <si>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</si>
  <si>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</si>
  <si>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</si>
  <si>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</si>
  <si>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</si>
  <si>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</si>
  <si>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</si>
  <si>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</si>
  <si>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</si>
  <si>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</si>
  <si>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</si>
  <si>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</si>
  <si>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</si>
  <si>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</si>
  <si>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</si>
  <si>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</si>
  <si>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</si>
  <si>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</si>
  <si>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</si>
  <si>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</si>
  <si>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</si>
  <si>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</si>
  <si>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</si>
  <si>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</si>
  <si>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</si>
  <si>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</si>
  <si>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</si>
  <si>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</si>
  <si>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</si>
  <si>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</si>
  <si>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</si>
  <si>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</si>
  <si>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</si>
  <si>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</si>
  <si>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</si>
  <si>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</si>
  <si>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</si>
  <si>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</si>
  <si>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</si>
  <si>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</si>
  <si>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</si>
  <si>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</si>
  <si>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</si>
  <si>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</si>
  <si>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</si>
  <si>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</si>
  <si>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</si>
  <si>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</si>
  <si>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</si>
  <si>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</si>
  <si>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</si>
  <si>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</si>
  <si>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</si>
  <si>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</si>
  <si>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</si>
  <si>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</si>
  <si>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</si>
  <si>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</si>
  <si>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</si>
  <si>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</si>
  <si>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</si>
  <si>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</si>
  <si>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</si>
  <si>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</si>
  <si>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</si>
  <si>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</si>
  <si>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</si>
  <si>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</si>
  <si>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</si>
  <si>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</si>
  <si>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</si>
  <si>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</si>
  <si>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</si>
  <si>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</si>
  <si>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</si>
  <si>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</si>
  <si>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</si>
  <si>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</si>
  <si>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</si>
  <si>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</si>
  <si>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</si>
  <si>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</si>
  <si>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</si>
  <si>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</si>
  <si>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</si>
  <si>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</si>
  <si>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</si>
  <si>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</si>
  <si>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</si>
  <si>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</si>
  <si>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</si>
  <si>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</si>
  <si>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</si>
  <si>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</si>
  <si>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</si>
  <si>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</si>
  <si>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</si>
  <si>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</si>
  <si>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</si>
  <si>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</si>
  <si>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</si>
  <si>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</si>
  <si>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</si>
  <si>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</si>
  <si>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</si>
  <si>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</si>
  <si>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</si>
  <si>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</si>
  <si>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</si>
  <si>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</si>
  <si>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</si>
  <si>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</si>
  <si>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</si>
  <si>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</si>
  <si>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</si>
  <si>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</si>
  <si>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</si>
  <si>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</si>
  <si>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</si>
  <si>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</si>
  <si>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</si>
  <si>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</si>
  <si>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</si>
  <si>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</si>
  <si>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</si>
  <si>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</si>
  <si>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</si>
  <si>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</si>
  <si>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</si>
  <si>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</si>
  <si>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</si>
  <si>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</si>
  <si>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</si>
  <si>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</si>
  <si>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</si>
  <si>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</si>
  <si>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</si>
  <si>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</si>
  <si>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</si>
  <si>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</si>
  <si>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</si>
  <si>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</si>
  <si>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</si>
  <si>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</si>
  <si>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</si>
  <si>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</si>
  <si>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</si>
  <si>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</si>
  <si>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</si>
  <si>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</si>
  <si>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</si>
  <si>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</si>
  <si>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</si>
  <si>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</si>
  <si>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</si>
  <si>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</si>
  <si>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</si>
  <si>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</si>
  <si>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</si>
  <si>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</si>
  <si>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</si>
  <si>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</si>
  <si>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</si>
  <si>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</si>
  <si>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</si>
  <si>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</si>
  <si>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</si>
  <si>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</si>
  <si>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</si>
  <si>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</si>
  <si>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</si>
  <si>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</si>
  <si>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</si>
  <si>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</si>
  <si>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</si>
  <si>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</si>
  <si>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</si>
  <si>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</si>
  <si>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</si>
  <si>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</si>
  <si>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</si>
  <si>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</si>
  <si>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</si>
  <si>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</si>
  <si>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</si>
  <si>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</si>
  <si>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</si>
  <si>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</si>
  <si>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</si>
  <si>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</si>
  <si>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</si>
  <si>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</si>
  <si>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</si>
  <si>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</si>
  <si>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</si>
  <si>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</si>
  <si>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</si>
  <si>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</si>
  <si>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</si>
  <si>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</si>
  <si>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</si>
  <si>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</si>
  <si>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</si>
  <si>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</si>
  <si>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</si>
  <si>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</si>
  <si>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</si>
  <si>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</si>
  <si>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</si>
  <si>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</si>
  <si>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</si>
  <si>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</si>
  <si>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</si>
  <si>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</si>
  <si>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</si>
  <si>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</si>
  <si>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</si>
  <si>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</si>
  <si>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</si>
  <si>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</si>
  <si>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</si>
  <si>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</si>
  <si>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</si>
  <si>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</si>
  <si>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</si>
  <si>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</si>
  <si>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</si>
  <si>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</si>
  <si>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</si>
  <si>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</si>
  <si>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</si>
  <si>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</si>
  <si>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</si>
  <si>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</si>
  <si>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</si>
  <si>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</si>
  <si>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</si>
  <si>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</si>
  <si>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</si>
  <si>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</si>
  <si>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</si>
  <si>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</si>
  <si>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</si>
  <si>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</si>
  <si>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</si>
  <si>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</si>
  <si>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</si>
  <si>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</si>
  <si>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</si>
  <si>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</si>
  <si>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</si>
  <si>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</si>
  <si>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</si>
  <si>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</si>
  <si>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</si>
  <si>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</si>
  <si>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</si>
  <si>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</si>
  <si>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</si>
  <si>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</si>
  <si>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</si>
  <si>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</si>
  <si>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</si>
  <si>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</si>
  <si>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</si>
  <si>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</si>
  <si>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</si>
  <si>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</si>
  <si>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</si>
  <si>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</si>
  <si>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</si>
  <si>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</si>
  <si>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</si>
  <si>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</si>
  <si>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</si>
  <si>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</si>
  <si>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</si>
  <si>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</si>
  <si>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</si>
  <si>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</si>
  <si>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</si>
  <si>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</si>
  <si>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</si>
  <si>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</si>
  <si>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</si>
  <si>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</si>
  <si>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</si>
  <si>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</si>
  <si>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</si>
  <si>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</si>
  <si>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</si>
  <si>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</si>
  <si>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</si>
  <si>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</si>
  <si>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</si>
  <si>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</si>
  <si>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</si>
  <si>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</si>
  <si>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</si>
  <si>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</si>
  <si>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</si>
  <si>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</si>
  <si>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</si>
  <si>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</si>
  <si>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</si>
  <si>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</si>
  <si>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</si>
  <si>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</si>
  <si>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</si>
  <si>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</si>
  <si>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</si>
  <si>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</si>
  <si>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</si>
  <si>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</si>
  <si>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</si>
  <si>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</si>
  <si>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</si>
  <si>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</si>
  <si>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</si>
  <si>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</si>
  <si>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</si>
  <si>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</si>
  <si>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</si>
  <si>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</si>
  <si>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</si>
  <si>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</si>
  <si>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</si>
  <si>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</si>
  <si>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</si>
  <si>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</si>
  <si>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</si>
  <si>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</si>
  <si>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</si>
  <si>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</si>
  <si>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</si>
  <si>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</si>
  <si>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</si>
  <si>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</si>
  <si>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</si>
  <si>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</si>
  <si>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</si>
  <si>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</si>
  <si>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</si>
  <si>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</si>
  <si>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</si>
  <si>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</si>
  <si>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</si>
  <si>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</si>
  <si>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</si>
  <si>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</si>
  <si>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</si>
  <si>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</si>
  <si>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</si>
  <si>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</si>
  <si>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</si>
  <si>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</si>
  <si>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</si>
  <si>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</si>
  <si>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</si>
  <si>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</si>
  <si>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</si>
  <si>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</si>
  <si>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</si>
  <si>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</si>
  <si>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</si>
  <si>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</si>
  <si>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</si>
  <si>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</si>
  <si>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</si>
  <si>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</si>
  <si>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</si>
  <si>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</si>
  <si>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</si>
  <si>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</si>
  <si>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</si>
  <si>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</si>
  <si>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</si>
  <si>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</si>
  <si>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</si>
  <si>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</si>
  <si>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</si>
  <si>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</si>
  <si>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</si>
  <si>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</si>
  <si>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</si>
  <si>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</si>
  <si>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</si>
  <si>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</si>
  <si>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</si>
  <si>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</si>
  <si>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</si>
  <si>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</si>
  <si>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</si>
  <si>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</si>
  <si>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</si>
  <si>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</si>
  <si>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</si>
  <si>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</si>
  <si>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</si>
  <si>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</si>
  <si>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</si>
  <si>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</si>
  <si>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</si>
  <si>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</si>
  <si>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</si>
  <si>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</si>
  <si>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</si>
  <si>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</si>
  <si>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</si>
  <si>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</si>
  <si>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</si>
  <si>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</si>
  <si>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</si>
  <si>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</si>
  <si>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</si>
  <si>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</si>
  <si>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</si>
  <si>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</si>
  <si>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</si>
  <si>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</si>
  <si>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</si>
  <si>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</si>
  <si>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</si>
  <si>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</si>
  <si>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</si>
  <si>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</si>
  <si>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</si>
  <si>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</si>
  <si>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</si>
  <si>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</si>
  <si>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</si>
  <si>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</si>
  <si>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</si>
  <si>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</si>
  <si>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</si>
  <si>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</si>
  <si>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</si>
  <si>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</si>
  <si>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</si>
  <si>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</si>
  <si>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</si>
  <si>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</si>
  <si>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</si>
  <si>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</si>
  <si>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</si>
  <si>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</si>
  <si>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</si>
  <si>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</si>
  <si>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</si>
  <si>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</si>
  <si>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</si>
  <si>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</si>
  <si>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</si>
  <si>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</si>
  <si>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</si>
  <si>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</si>
  <si>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</si>
  <si>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</si>
  <si>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</si>
  <si>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</si>
  <si>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</si>
  <si>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</si>
  <si>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</si>
  <si>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</si>
  <si>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</si>
  <si>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</si>
  <si>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</si>
  <si>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</si>
  <si>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</si>
  <si>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</si>
  <si>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</si>
  <si>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</si>
  <si>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</si>
  <si>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</si>
  <si>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</si>
  <si>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</si>
  <si>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</si>
  <si>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</si>
  <si>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</si>
  <si>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</si>
  <si>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</si>
  <si>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</si>
  <si>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</si>
  <si>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</si>
  <si>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</si>
  <si>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</si>
  <si>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</si>
  <si>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</si>
  <si>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</si>
  <si>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</si>
  <si>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</si>
  <si>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</si>
  <si>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</si>
  <si>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</si>
  <si>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</si>
  <si>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</si>
  <si>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</si>
  <si>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</si>
  <si>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</si>
  <si>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</si>
  <si>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</si>
  <si>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</si>
  <si>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</si>
  <si>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</si>
  <si>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</si>
  <si>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</si>
  <si>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</si>
  <si>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</si>
  <si>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</si>
  <si>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</si>
  <si>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</si>
  <si>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</si>
  <si>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</si>
  <si>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</si>
  <si>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</si>
  <si>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</si>
  <si>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</si>
  <si>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</si>
  <si>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</si>
  <si>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</si>
  <si>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</si>
  <si>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</si>
  <si>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</si>
  <si>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</si>
  <si>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</si>
  <si>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</si>
  <si>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</si>
  <si>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</si>
  <si>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</si>
  <si>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</si>
  <si>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</si>
  <si>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</si>
  <si>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</si>
  <si>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</si>
  <si>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</si>
  <si>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</si>
  <si>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</si>
  <si>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</si>
  <si>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</si>
  <si>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</si>
  <si>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</si>
  <si>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</si>
  <si>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</si>
  <si>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</si>
  <si>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</si>
  <si>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</si>
  <si>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</si>
  <si>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</si>
  <si>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</si>
  <si>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</si>
  <si>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</si>
  <si>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</si>
  <si>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</si>
  <si>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</si>
  <si>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</si>
  <si>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</si>
  <si>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</si>
  <si>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</si>
  <si>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</si>
  <si>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</si>
  <si>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</si>
  <si>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</si>
  <si>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</si>
  <si>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</si>
  <si>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</si>
  <si>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</si>
  <si>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</si>
  <si>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</si>
  <si>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</si>
  <si>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</si>
  <si>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</si>
  <si>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</si>
  <si>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</si>
  <si>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</si>
  <si>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</si>
  <si>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</si>
  <si>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</si>
  <si>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</si>
  <si>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</si>
  <si>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</si>
  <si>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</si>
  <si>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</si>
  <si>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</si>
  <si>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</si>
  <si>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</si>
  <si>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</si>
  <si>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</si>
  <si>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</si>
  <si>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</si>
  <si>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</si>
  <si>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</si>
  <si>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</si>
  <si>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</si>
  <si>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</si>
  <si>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</si>
  <si>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</si>
  <si>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</si>
  <si>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</si>
  <si>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</si>
  <si>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</si>
  <si>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</si>
  <si>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</si>
  <si>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</si>
  <si>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</si>
  <si>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</si>
  <si>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</si>
  <si>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</si>
  <si>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</si>
  <si>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</si>
  <si>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</si>
  <si>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</si>
  <si>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</si>
  <si>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</si>
  <si>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</si>
  <si>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</si>
  <si>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</si>
  <si>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</si>
  <si>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</si>
  <si>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</si>
  <si>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</si>
  <si>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</si>
  <si>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</si>
  <si>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</si>
  <si>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</si>
  <si>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</si>
  <si>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</si>
  <si>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</si>
  <si>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</si>
  <si>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</si>
  <si>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</si>
  <si>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</si>
  <si>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</si>
  <si>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</si>
  <si>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</si>
  <si>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</si>
  <si>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</si>
  <si>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</si>
  <si>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</si>
  <si>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</si>
  <si>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</si>
  <si>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</si>
  <si>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</si>
  <si>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</si>
  <si>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</si>
  <si>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</si>
  <si>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</si>
  <si>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</si>
  <si>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</si>
  <si>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</si>
  <si>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</si>
  <si>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</si>
  <si>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</si>
  <si>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</si>
  <si>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</si>
  <si>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</si>
  <si>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</si>
  <si>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</si>
  <si>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</si>
  <si>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</si>
  <si>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</si>
  <si>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</si>
  <si>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</si>
  <si>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</si>
  <si>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</si>
  <si>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</si>
  <si>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</si>
  <si>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</si>
  <si>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</si>
  <si>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</si>
  <si>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</si>
  <si>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</si>
  <si>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</si>
  <si>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</si>
  <si>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</si>
  <si>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</si>
  <si>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</si>
  <si>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</si>
  <si>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</si>
  <si>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</si>
  <si>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</si>
  <si>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</si>
  <si>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</si>
  <si>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</si>
  <si>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</si>
  <si>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</si>
  <si>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</si>
  <si>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</si>
  <si>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</si>
  <si>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</si>
  <si>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</si>
  <si>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</si>
  <si>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</si>
  <si>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</si>
  <si>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</si>
  <si>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</si>
  <si>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</si>
  <si>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</si>
  <si>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</si>
  <si>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</si>
  <si>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</si>
  <si>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</si>
  <si>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</si>
  <si>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</si>
  <si>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</si>
  <si>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</si>
  <si>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</si>
  <si>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</si>
  <si>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</si>
  <si>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</si>
  <si>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</si>
  <si>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</si>
  <si>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</si>
  <si>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</si>
  <si>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</si>
  <si>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</si>
  <si>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</si>
  <si>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</si>
  <si>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</si>
  <si>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</si>
  <si>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</si>
  <si>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</si>
  <si>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</si>
  <si>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</si>
  <si>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</si>
  <si>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</si>
  <si>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</si>
  <si>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</si>
  <si>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</si>
  <si>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</si>
  <si>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</si>
  <si>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</si>
  <si>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</si>
  <si>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</si>
  <si>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</si>
  <si>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</si>
  <si>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</si>
  <si>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</si>
  <si>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</si>
  <si>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</si>
  <si>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</si>
  <si>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</si>
  <si>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</si>
  <si>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</si>
  <si>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</si>
  <si>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</si>
  <si>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</si>
  <si>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</si>
  <si>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</si>
  <si>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</si>
  <si>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</si>
  <si>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</si>
  <si>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</si>
  <si>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</si>
  <si>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</si>
  <si>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</si>
  <si>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</si>
  <si>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</si>
  <si>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</si>
  <si>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</si>
  <si>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</si>
  <si>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</si>
  <si>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</si>
  <si>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</si>
  <si>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</si>
  <si>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</si>
  <si>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</si>
  <si>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</si>
  <si>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</si>
  <si>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</si>
  <si>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</si>
  <si>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</si>
  <si>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</si>
  <si>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</si>
  <si>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</si>
  <si>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</si>
  <si>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</si>
  <si>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</si>
  <si>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</si>
  <si>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</si>
  <si>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</si>
  <si>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</si>
  <si>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</si>
  <si>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</si>
  <si>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</si>
  <si>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</si>
  <si>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</si>
  <si>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</si>
  <si>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</si>
  <si>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</si>
  <si>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</si>
  <si>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</si>
  <si>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</si>
  <si>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</si>
  <si>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</si>
  <si>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</si>
  <si>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</si>
  <si>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</si>
  <si>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</si>
  <si>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</si>
  <si>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</si>
  <si>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</si>
  <si>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</si>
  <si>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</si>
  <si>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</si>
  <si>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</si>
  <si>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</si>
  <si>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</si>
  <si>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</si>
  <si>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</si>
  <si>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</si>
  <si>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</si>
  <si>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</si>
  <si>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</si>
  <si>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</si>
  <si>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</si>
  <si>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</si>
  <si>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</si>
  <si>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</si>
  <si>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</si>
  <si>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</si>
  <si>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</si>
  <si>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</si>
  <si>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</si>
  <si>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</si>
  <si>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</si>
  <si>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</si>
  <si>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</si>
  <si>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</si>
  <si>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</si>
  <si>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</si>
  <si>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</si>
  <si>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</si>
  <si>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</si>
  <si>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</si>
  <si>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</si>
  <si>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</si>
  <si>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</si>
  <si>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</si>
  <si>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</si>
  <si>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</si>
  <si>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</si>
  <si>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</si>
  <si>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</si>
  <si>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</si>
  <si>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</si>
  <si>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</si>
  <si>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</si>
  <si>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</si>
  <si>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</si>
  <si>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</si>
  <si>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</si>
  <si>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</si>
  <si>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</si>
  <si>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</si>
  <si>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</si>
  <si>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</si>
  <si>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</si>
  <si>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</si>
  <si>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</si>
  <si>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</si>
  <si>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</si>
  <si>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</si>
  <si>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</si>
  <si>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</si>
  <si>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</si>
  <si>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</si>
  <si>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</si>
  <si>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</si>
  <si>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</si>
  <si>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</si>
  <si>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</si>
  <si>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</si>
  <si>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</si>
  <si>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</si>
  <si>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</si>
  <si>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</si>
  <si>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</si>
  <si>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</si>
  <si>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</si>
  <si>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</si>
  <si>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</si>
  <si>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</si>
  <si>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</si>
  <si>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</si>
  <si>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</si>
  <si>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</si>
  <si>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</si>
  <si>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</si>
  <si>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</si>
  <si>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</si>
  <si>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</si>
  <si>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</si>
  <si>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</si>
  <si>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</si>
  <si>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</si>
  <si>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</si>
  <si>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</si>
  <si>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</si>
  <si>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</si>
  <si>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</si>
  <si>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</si>
  <si>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</si>
  <si>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</si>
  <si>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</si>
  <si>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</si>
  <si>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</si>
  <si>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</si>
  <si>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</si>
  <si>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</si>
  <si>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</si>
  <si>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</si>
  <si>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</si>
  <si>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</si>
  <si>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</si>
  <si>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</si>
  <si>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</si>
  <si>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</si>
  <si>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</si>
  <si>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</si>
  <si>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</si>
  <si>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</si>
  <si>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</si>
  <si>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</si>
  <si>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</si>
  <si>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</si>
  <si>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</si>
  <si>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</si>
  <si>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</si>
  <si>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</si>
  <si>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</si>
  <si>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</si>
  <si>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</si>
  <si>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</si>
  <si>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</si>
  <si>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</si>
  <si>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</si>
  <si>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</si>
  <si>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</si>
  <si>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</si>
  <si>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</si>
  <si>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</si>
  <si>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</si>
  <si>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</si>
  <si>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</si>
  <si>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</si>
  <si>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</si>
  <si>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</si>
  <si>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</si>
  <si>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</si>
  <si>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</si>
  <si>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</si>
  <si>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</si>
  <si>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</si>
  <si>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</si>
  <si>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</si>
  <si>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</si>
  <si>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</si>
  <si>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</si>
  <si>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</si>
  <si>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</si>
  <si>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</si>
  <si>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</si>
  <si>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</si>
  <si>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</si>
  <si>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</si>
  <si>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</si>
  <si>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</si>
  <si>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</si>
  <si>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</si>
  <si>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</si>
  <si>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</si>
  <si>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</si>
  <si>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</si>
  <si>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</si>
  <si>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</si>
  <si>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</si>
  <si>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</si>
  <si>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</si>
  <si>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</si>
  <si>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</si>
  <si>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</si>
  <si>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</si>
  <si>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</si>
  <si>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</si>
  <si>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</si>
  <si>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</si>
  <si>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</si>
  <si>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</si>
  <si>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</si>
  <si>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</si>
  <si>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</si>
  <si>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</si>
  <si>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</si>
  <si>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</si>
  <si>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</si>
  <si>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</si>
  <si>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</si>
  <si>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</si>
  <si>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</si>
  <si>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</si>
  <si>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</si>
  <si>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</si>
  <si>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</si>
  <si>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</si>
  <si>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</si>
  <si>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</si>
  <si>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</si>
  <si>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</si>
  <si>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</si>
  <si>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</si>
  <si>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</si>
  <si>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</si>
  <si>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</si>
  <si>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</si>
  <si>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</si>
  <si>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</si>
  <si>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</si>
  <si>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</si>
  <si>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</si>
  <si>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</si>
  <si>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</si>
  <si>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</si>
  <si>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</si>
  <si>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</si>
  <si>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</si>
  <si>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</si>
  <si>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</si>
  <si>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</si>
  <si>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</si>
  <si>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</si>
  <si>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</si>
  <si>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</si>
  <si>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</si>
  <si>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</si>
  <si>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</si>
  <si>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</si>
  <si>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</si>
  <si>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</si>
  <si>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</si>
  <si>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</si>
  <si>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</si>
  <si>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</si>
  <si>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</si>
  <si>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</si>
  <si>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</si>
  <si>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</si>
  <si>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</si>
  <si>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</si>
  <si>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</si>
  <si>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</si>
  <si>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</si>
  <si>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</si>
  <si>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</si>
  <si>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</si>
  <si>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</si>
  <si>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</si>
  <si>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</si>
  <si>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</si>
  <si>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</si>
  <si>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</si>
  <si>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</si>
  <si>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</si>
  <si>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</si>
  <si>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</si>
  <si>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</si>
  <si>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</si>
  <si>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</si>
  <si>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</si>
  <si>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</si>
  <si>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</si>
  <si>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</si>
  <si>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</si>
  <si>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</si>
  <si>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</si>
  <si>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</si>
  <si>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</si>
  <si>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</si>
  <si>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</si>
  <si>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</si>
  <si>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</si>
  <si>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</si>
  <si>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</si>
  <si>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</si>
  <si>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</si>
  <si>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</si>
  <si>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</si>
  <si>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</si>
  <si>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</si>
  <si>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</si>
  <si>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</si>
  <si>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</si>
  <si>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</si>
  <si>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</si>
  <si>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</si>
  <si>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</si>
  <si>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</si>
  <si>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</si>
  <si>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</si>
  <si>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</si>
  <si>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</si>
  <si>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</si>
  <si>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</si>
  <si>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</si>
  <si>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</si>
  <si>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</si>
  <si>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</si>
  <si>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</si>
  <si>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</si>
  <si>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</si>
  <si>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</si>
  <si>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</si>
  <si>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</si>
  <si>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</si>
  <si>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</si>
  <si>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</si>
  <si>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</si>
  <si>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</si>
  <si>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</si>
  <si>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</si>
  <si>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</si>
  <si>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</si>
  <si>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</si>
  <si>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</si>
  <si>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</si>
  <si>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</si>
  <si>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</si>
  <si>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</si>
  <si>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</si>
  <si>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</si>
  <si>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</si>
  <si>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</si>
  <si>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</si>
  <si>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</si>
  <si>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</si>
  <si>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</si>
  <si>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</si>
  <si>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</si>
  <si>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</si>
  <si>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</si>
  <si>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</si>
  <si>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</si>
  <si>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</si>
  <si>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</si>
  <si>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</si>
  <si>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</si>
  <si>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</si>
  <si>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</si>
  <si>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</si>
  <si>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</si>
  <si>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</si>
  <si>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</si>
  <si>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</si>
  <si>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</si>
  <si>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</si>
  <si>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</si>
  <si>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</si>
  <si>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</si>
  <si>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</si>
  <si>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</si>
  <si>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</si>
  <si>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</si>
  <si>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</si>
  <si>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</si>
  <si>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</si>
  <si>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</si>
  <si>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</si>
  <si>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</si>
  <si>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</si>
  <si>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</si>
  <si>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</si>
  <si>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</si>
  <si>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</si>
  <si>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</si>
  <si>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</si>
  <si>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</si>
  <si>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</si>
  <si>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</si>
  <si>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</si>
  <si>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</si>
  <si>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</si>
  <si>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</si>
  <si>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</si>
  <si>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</si>
  <si>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</si>
  <si>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</si>
  <si>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</si>
  <si>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</si>
  <si>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</si>
  <si>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</si>
  <si>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</si>
  <si>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</si>
  <si>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</si>
  <si>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</si>
  <si>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</si>
  <si>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</si>
  <si>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</si>
  <si>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</si>
  <si>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</si>
  <si>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</si>
  <si>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</si>
  <si>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</si>
  <si>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</si>
  <si>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</si>
  <si>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</si>
  <si>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</si>
  <si>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</si>
  <si>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</si>
  <si>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</si>
  <si>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</si>
  <si>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</si>
  <si>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</si>
  <si>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</si>
  <si>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</si>
  <si>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</si>
  <si>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</si>
  <si>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</si>
  <si>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</si>
  <si>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</si>
  <si>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</si>
  <si>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</si>
  <si>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</si>
  <si>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</si>
  <si>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</si>
  <si>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</si>
  <si>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</si>
  <si>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</si>
  <si>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</si>
  <si>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</si>
  <si>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</si>
  <si>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</si>
  <si>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</si>
  <si>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</si>
  <si>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</si>
  <si>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</si>
  <si>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</si>
  <si>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</si>
  <si>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</si>
  <si>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</si>
  <si>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</si>
  <si>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</si>
  <si>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</si>
  <si>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</si>
  <si>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</si>
  <si>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</si>
  <si>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</si>
  <si>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</si>
  <si>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</si>
  <si>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</si>
  <si>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</si>
  <si>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</si>
  <si>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</si>
  <si>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</si>
  <si>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</si>
  <si>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</si>
  <si>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</si>
  <si>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</si>
  <si>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</si>
  <si>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</si>
  <si>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</si>
  <si>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</si>
  <si>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</si>
  <si>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</si>
  <si>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</si>
  <si>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</si>
  <si>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</si>
  <si>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</si>
  <si>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</si>
  <si>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</si>
  <si>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</si>
  <si>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</si>
  <si>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</si>
  <si>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</si>
  <si>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</si>
  <si>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</si>
  <si>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</si>
  <si>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</si>
  <si>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</si>
  <si>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</si>
  <si>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</si>
  <si>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</si>
  <si>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</si>
  <si>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</si>
  <si>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</si>
  <si>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</si>
  <si>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</si>
  <si>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</si>
  <si>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</si>
  <si>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</si>
  <si>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</si>
  <si>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</si>
  <si>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</si>
  <si>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</si>
  <si>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</si>
  <si>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</si>
  <si>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</si>
  <si>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</si>
  <si>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</si>
  <si>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</si>
  <si>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</si>
  <si>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</si>
  <si>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</si>
  <si>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</si>
  <si>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</si>
  <si>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</si>
  <si>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</si>
  <si>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</si>
  <si>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</si>
  <si>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</si>
  <si>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</si>
  <si>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</si>
  <si>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</si>
  <si>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</si>
  <si>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</si>
  <si>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</si>
  <si>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</si>
  <si>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</si>
  <si>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</si>
  <si>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</si>
  <si>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</si>
  <si>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</si>
  <si>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</si>
  <si>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</si>
  <si>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</si>
  <si>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</si>
  <si>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</si>
  <si>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</si>
  <si>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</si>
  <si>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</si>
  <si>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</si>
  <si>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</si>
  <si>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</si>
  <si>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</si>
  <si>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</si>
  <si>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</si>
  <si>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</si>
  <si>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</si>
  <si>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</si>
  <si>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</si>
  <si>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</si>
  <si>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</si>
  <si>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</si>
  <si>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</si>
  <si>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</si>
  <si>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</si>
  <si>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</si>
  <si>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</si>
  <si>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</si>
  <si>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</si>
  <si>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</si>
  <si>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</si>
  <si>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</si>
  <si>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</si>
  <si>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</si>
  <si>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</si>
  <si>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</si>
  <si>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</si>
  <si>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</si>
  <si>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</si>
  <si>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</si>
  <si>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</si>
  <si>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</si>
  <si>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</si>
  <si>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</si>
  <si>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</si>
  <si>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</si>
  <si>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</si>
  <si>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</si>
  <si>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</si>
  <si>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</si>
  <si>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</si>
  <si>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</si>
  <si>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</si>
  <si>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</si>
  <si>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</si>
  <si>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</si>
  <si>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</si>
  <si>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</si>
  <si>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</si>
  <si>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</si>
  <si>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</si>
  <si>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</si>
  <si>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</si>
  <si>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</si>
  <si>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</si>
  <si>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</si>
  <si>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</si>
  <si>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</si>
  <si>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</si>
  <si>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</si>
  <si>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</si>
  <si>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</si>
  <si>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</si>
  <si>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</si>
  <si>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</si>
  <si>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</si>
  <si>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</si>
  <si>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</si>
  <si>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</si>
  <si>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</si>
  <si>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</si>
  <si>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</si>
  <si>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</si>
  <si>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</si>
  <si>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</si>
  <si>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</si>
  <si>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</si>
  <si>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</si>
  <si>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</si>
  <si>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</si>
  <si>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</si>
  <si>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</si>
  <si>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</si>
  <si>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</si>
  <si>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</si>
  <si>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</si>
  <si>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</si>
  <si>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</si>
  <si>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</si>
  <si>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</si>
  <si>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</si>
  <si>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</si>
  <si>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</si>
  <si>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</si>
  <si>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</si>
  <si>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</si>
  <si>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</si>
  <si>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</si>
  <si>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</si>
  <si>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</si>
  <si>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</si>
  <si>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</si>
  <si>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</si>
  <si>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</si>
  <si>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</si>
  <si>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</si>
  <si>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</si>
  <si>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</si>
  <si>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</si>
  <si>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</si>
  <si>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</si>
  <si>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</si>
  <si>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</si>
  <si>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</si>
  <si>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</si>
  <si>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</si>
  <si>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</si>
  <si>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</si>
  <si>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</si>
  <si>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</si>
  <si>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</si>
  <si>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</si>
  <si>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</si>
  <si>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</si>
  <si>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</si>
  <si>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</si>
  <si>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</si>
  <si>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</si>
  <si>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</si>
  <si>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</si>
  <si>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</si>
  <si>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</si>
  <si>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</si>
  <si>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</si>
  <si>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</si>
  <si>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</si>
  <si>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</si>
  <si>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</si>
  <si>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</si>
  <si>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</si>
  <si>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</si>
  <si>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</si>
  <si>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</si>
  <si>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</si>
  <si>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</si>
  <si>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</si>
  <si>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</si>
  <si>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</si>
  <si>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</si>
  <si>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</si>
  <si>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</si>
  <si>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</si>
  <si>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</si>
  <si>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</si>
  <si>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</si>
  <si>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</si>
  <si>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</si>
  <si>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</si>
  <si>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</si>
  <si>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</si>
  <si>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</si>
  <si>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</si>
  <si>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</si>
  <si>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</si>
  <si>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</si>
  <si>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</si>
  <si>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</si>
  <si>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</si>
  <si>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</si>
  <si>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</si>
  <si>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</si>
  <si>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</si>
  <si>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</si>
  <si>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</si>
  <si>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</si>
  <si>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</si>
  <si>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</si>
  <si>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</si>
  <si>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</si>
  <si>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</si>
  <si>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</si>
  <si>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</si>
  <si>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</si>
  <si>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</si>
  <si>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</si>
  <si>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</si>
  <si>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</si>
  <si>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</si>
  <si>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</si>
  <si>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</si>
  <si>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</si>
  <si>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</si>
  <si>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</si>
  <si>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</si>
  <si>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</si>
  <si>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</si>
  <si>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</si>
  <si>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</si>
  <si>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</si>
  <si>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</si>
  <si>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</si>
  <si>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</si>
  <si>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</si>
  <si>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</si>
  <si>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</si>
  <si>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</si>
  <si>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</si>
  <si>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</si>
  <si>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</si>
  <si>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</si>
  <si>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</si>
  <si>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</si>
  <si>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</si>
  <si>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</si>
  <si>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</si>
  <si>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</si>
  <si>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</si>
  <si>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</si>
  <si>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</si>
  <si>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</si>
  <si>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</si>
  <si>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</si>
  <si>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</si>
  <si>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</si>
  <si>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</si>
  <si>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</si>
  <si>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</si>
  <si>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</si>
  <si>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</si>
  <si>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</si>
  <si>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</si>
  <si>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</si>
  <si>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</si>
  <si>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</si>
  <si>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</si>
  <si>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</si>
  <si>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</si>
  <si>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</si>
  <si>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</si>
  <si>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</si>
  <si>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</si>
  <si>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</si>
  <si>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</si>
  <si>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</si>
  <si>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</si>
  <si>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</si>
  <si>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</si>
  <si>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</si>
  <si>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</si>
  <si>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</si>
  <si>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</si>
  <si>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</si>
  <si>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</si>
  <si>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</si>
  <si>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</si>
  <si>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</si>
  <si>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</si>
  <si>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</si>
  <si>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</si>
  <si>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</si>
  <si>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</si>
  <si>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</si>
  <si>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</si>
  <si>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</si>
  <si>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</si>
  <si>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</si>
  <si>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</si>
  <si>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</si>
  <si>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</si>
  <si>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</si>
  <si>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</si>
  <si>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</si>
  <si>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</si>
  <si>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</si>
  <si>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</si>
  <si>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</si>
  <si>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</si>
  <si>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</si>
  <si>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</si>
  <si>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</si>
  <si>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</si>
  <si>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</si>
  <si>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</si>
  <si>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</si>
  <si>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</si>
  <si>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</si>
  <si>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</si>
  <si>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</si>
  <si>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</si>
  <si>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</si>
  <si>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</si>
  <si>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</si>
  <si>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</si>
  <si>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</si>
  <si>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</si>
  <si>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</si>
  <si>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</si>
  <si>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</si>
  <si>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</si>
  <si>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</si>
  <si>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</si>
  <si>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</si>
  <si>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</si>
  <si>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</si>
  <si>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</si>
  <si>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</si>
  <si>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</si>
  <si>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</si>
  <si>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</si>
  <si>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</si>
  <si>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</si>
  <si>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</si>
  <si>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</si>
  <si>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</si>
  <si>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</si>
  <si>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</si>
  <si>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</si>
  <si>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</si>
  <si>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</si>
  <si>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</si>
  <si>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</si>
  <si>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</si>
  <si>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</si>
  <si>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</si>
  <si>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</si>
  <si>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</si>
  <si>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</si>
  <si>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</si>
  <si>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</si>
  <si>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</si>
  <si>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</si>
  <si>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</si>
  <si>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</si>
  <si>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</si>
  <si>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</si>
  <si>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</si>
  <si>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</si>
  <si>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</si>
  <si>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</si>
  <si>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</si>
  <si>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</si>
  <si>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</si>
  <si>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</si>
  <si>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</si>
  <si>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</si>
  <si>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</si>
  <si>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</si>
  <si>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</si>
  <si>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</si>
  <si>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</si>
  <si>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</si>
  <si>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</si>
  <si>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</si>
  <si>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</si>
  <si>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</si>
  <si>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</si>
  <si>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</si>
  <si>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</si>
  <si>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</si>
  <si>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</si>
  <si>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</si>
  <si>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</si>
  <si>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</si>
  <si>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</si>
  <si>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</si>
  <si>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</si>
  <si>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</si>
  <si>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</si>
  <si>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</si>
  <si>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</si>
  <si>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</si>
  <si>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</si>
  <si>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</si>
  <si>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</si>
  <si>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</si>
  <si>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</si>
  <si>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</si>
  <si>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</si>
  <si>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</si>
  <si>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</si>
  <si>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</si>
  <si>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</si>
  <si>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</si>
  <si>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</si>
  <si>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</si>
  <si>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</si>
  <si>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</si>
  <si>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</si>
  <si>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</si>
  <si>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</si>
  <si>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</si>
  <si>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</si>
  <si>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</si>
  <si>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</si>
  <si>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</si>
  <si>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</si>
  <si>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</si>
  <si>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</si>
  <si>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</si>
  <si>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</si>
  <si>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</si>
  <si>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</si>
  <si>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</si>
  <si>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</si>
  <si>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</si>
  <si>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</si>
  <si>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</si>
  <si>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</si>
  <si>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</si>
  <si>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</si>
  <si>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</si>
  <si>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</si>
  <si>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</si>
  <si>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</si>
  <si>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</si>
  <si>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</si>
  <si>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</si>
  <si>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</si>
  <si>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</si>
  <si>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</si>
  <si>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</si>
  <si>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</si>
  <si>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</si>
  <si>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</si>
  <si>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</si>
  <si>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</si>
  <si>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</si>
  <si>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</si>
  <si>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</si>
  <si>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</si>
  <si>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</si>
  <si>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</si>
  <si>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</si>
  <si>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</si>
  <si>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</si>
  <si>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</si>
  <si>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</si>
  <si>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</si>
  <si>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</si>
  <si>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</si>
  <si>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</si>
  <si>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</si>
  <si>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</si>
  <si>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</si>
  <si>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</si>
  <si>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</si>
  <si>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</si>
  <si>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</si>
  <si>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</si>
  <si>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</si>
  <si>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</si>
  <si>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</si>
  <si>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</si>
  <si>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</si>
  <si>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</si>
  <si>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</si>
  <si>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</si>
  <si>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</si>
  <si>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</si>
  <si>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</si>
  <si>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</si>
  <si>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</si>
  <si>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</si>
  <si>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</si>
  <si>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</si>
  <si>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</si>
  <si>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</si>
  <si>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</si>
  <si>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</si>
  <si>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</si>
  <si>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</si>
  <si>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</si>
  <si>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</si>
  <si>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</si>
  <si>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</si>
  <si>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</si>
  <si>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</si>
  <si>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</si>
  <si>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</si>
  <si>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</si>
  <si>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</si>
  <si>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</si>
  <si>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</si>
  <si>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</si>
  <si>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</si>
  <si>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</si>
  <si>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</si>
  <si>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</si>
  <si>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</si>
  <si>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</si>
  <si>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</si>
  <si>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</si>
  <si>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</si>
  <si>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</si>
  <si>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</si>
  <si>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</si>
  <si>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</si>
  <si>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</si>
  <si>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</si>
  <si>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</si>
  <si>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</si>
  <si>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</si>
  <si>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</si>
  <si>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</si>
  <si>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</si>
  <si>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</si>
  <si>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</si>
  <si>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</si>
  <si>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</si>
  <si>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</si>
  <si>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</si>
  <si>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</si>
  <si>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</si>
  <si>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</si>
  <si>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</si>
  <si>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</si>
  <si>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</si>
  <si>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</si>
  <si>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</si>
  <si>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</si>
  <si>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</si>
  <si>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</si>
  <si>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</si>
  <si>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</si>
  <si>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</si>
  <si>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</si>
  <si>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</si>
  <si>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</si>
  <si>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</si>
  <si>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</si>
  <si>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</si>
  <si>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</si>
  <si>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</si>
  <si>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</si>
  <si>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</si>
  <si>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</si>
  <si>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</si>
  <si>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</si>
  <si>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</si>
  <si>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</si>
  <si>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</si>
  <si>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</si>
  <si>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</si>
  <si>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</si>
  <si>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</si>
  <si>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</si>
  <si>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</si>
  <si>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</si>
  <si>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</si>
  <si>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</si>
  <si>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</si>
  <si>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</si>
  <si>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</si>
  <si>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</si>
  <si>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</si>
  <si>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</si>
  <si>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</si>
  <si>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</si>
  <si>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</si>
  <si>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</si>
  <si>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</si>
  <si>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</si>
  <si>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</si>
  <si>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</si>
  <si>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</si>
  <si>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</si>
  <si>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</si>
  <si>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</si>
  <si>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</si>
  <si>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</si>
  <si>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</si>
  <si>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</si>
  <si>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</si>
  <si>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</si>
  <si>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</si>
  <si>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</si>
  <si>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</si>
  <si>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</si>
  <si>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</si>
  <si>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</si>
  <si>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</si>
  <si>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</si>
  <si>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</si>
  <si>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</si>
  <si>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</si>
  <si>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</si>
  <si>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</si>
  <si>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</si>
  <si>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</si>
  <si>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</si>
  <si>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</si>
  <si>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</si>
  <si>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</si>
  <si>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</si>
  <si>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</si>
  <si>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</si>
  <si>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</si>
  <si>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</si>
  <si>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</si>
  <si>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</si>
  <si>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</si>
  <si>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</si>
  <si>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</si>
  <si>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</si>
  <si>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</si>
  <si>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</si>
  <si>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</si>
  <si>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</si>
  <si>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</si>
  <si>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</si>
  <si>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</si>
  <si>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</si>
  <si>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</si>
  <si>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</si>
  <si>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</si>
  <si>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</si>
  <si>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</si>
  <si>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</si>
  <si>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</si>
  <si>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</si>
  <si>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</si>
  <si>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</si>
  <si>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</si>
  <si>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</si>
  <si>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</si>
  <si>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</si>
  <si>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</si>
  <si>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</si>
  <si>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</si>
  <si>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</si>
  <si>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</si>
  <si>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</si>
  <si>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</si>
  <si>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</si>
  <si>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</si>
  <si>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</si>
  <si>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</si>
  <si>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</si>
  <si>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</si>
  <si>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</si>
  <si>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</si>
  <si>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</si>
  <si>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</si>
  <si>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</si>
  <si>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</si>
  <si>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</si>
  <si>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</si>
  <si>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</si>
  <si>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</si>
  <si>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</si>
  <si>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</si>
  <si>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</si>
  <si>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</si>
  <si>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</si>
  <si>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</si>
  <si>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</si>
  <si>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</si>
  <si>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</si>
  <si>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</si>
  <si>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</si>
  <si>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</si>
  <si>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</si>
  <si>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</si>
  <si>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</si>
  <si>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</si>
  <si>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</si>
  <si>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</si>
  <si>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</si>
  <si>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</si>
  <si>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</si>
  <si>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</si>
  <si>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</si>
  <si>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</si>
  <si>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</si>
  <si>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</si>
  <si>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</si>
  <si>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</si>
  <si>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</si>
  <si>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</si>
  <si>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</si>
  <si>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</si>
  <si>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</si>
  <si>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</si>
  <si>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</si>
  <si>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</si>
  <si>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</si>
  <si>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</si>
  <si>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</si>
  <si>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</si>
  <si>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</si>
  <si>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</si>
  <si>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</si>
  <si>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</si>
  <si>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</si>
  <si>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</si>
  <si>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</si>
  <si>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</si>
  <si>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</si>
  <si>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</si>
  <si>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</si>
  <si>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</si>
  <si>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</si>
  <si>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</si>
  <si>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</si>
  <si>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</si>
  <si>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</si>
  <si>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</si>
  <si>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</si>
  <si>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</si>
  <si>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</si>
  <si>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</si>
  <si>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</si>
  <si>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</si>
  <si>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</si>
  <si>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</si>
  <si>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</si>
  <si>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</si>
  <si>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</si>
  <si>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</si>
  <si>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</si>
  <si>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</si>
  <si>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</si>
  <si>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</si>
  <si>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</si>
  <si>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</si>
  <si>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</si>
  <si>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</si>
  <si>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</si>
  <si>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</si>
  <si>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</si>
  <si>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</si>
  <si>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</si>
  <si>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</si>
  <si>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</si>
  <si>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</si>
  <si>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</si>
  <si>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</si>
  <si>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</si>
  <si>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</si>
  <si>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</si>
  <si>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</si>
  <si>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</si>
  <si>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</si>
  <si>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</si>
  <si>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</si>
  <si>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</si>
  <si>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</si>
  <si>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</si>
  <si>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</si>
  <si>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</si>
  <si>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</si>
  <si>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</si>
  <si>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</si>
  <si>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</si>
  <si>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</si>
  <si>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</si>
  <si>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</si>
  <si>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</si>
  <si>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</si>
  <si>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</si>
  <si>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</si>
  <si>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</si>
  <si>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</si>
  <si>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</si>
  <si>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</si>
  <si>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</si>
  <si>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</si>
  <si>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</si>
  <si>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</si>
  <si>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</si>
  <si>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</si>
  <si>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</si>
  <si>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</si>
  <si>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</si>
  <si>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</si>
  <si>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</si>
  <si>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</si>
  <si>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</si>
  <si>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</si>
  <si>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</si>
  <si>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</si>
  <si>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</si>
  <si>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</si>
  <si>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</si>
  <si>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</si>
  <si>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</si>
  <si>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</si>
  <si>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</si>
  <si>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</si>
  <si>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</si>
  <si>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</si>
  <si>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</si>
  <si>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</si>
  <si>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</si>
  <si>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</si>
  <si>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</si>
  <si>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</si>
  <si>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</si>
  <si>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</si>
  <si>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</si>
  <si>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</si>
  <si>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</si>
  <si>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</si>
  <si>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</si>
  <si>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</si>
  <si>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</si>
  <si>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</si>
  <si>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</si>
  <si>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</si>
  <si>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</si>
  <si>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</si>
  <si>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</si>
  <si>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</si>
  <si>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</si>
  <si>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</si>
  <si>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</si>
  <si>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</si>
  <si>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</si>
  <si>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</si>
  <si>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</si>
  <si>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</si>
  <si>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</si>
  <si>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</si>
  <si>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</si>
  <si>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</si>
  <si>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</si>
  <si>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</si>
  <si>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</si>
  <si>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</si>
  <si>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</si>
  <si>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</si>
  <si>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</si>
  <si>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</si>
  <si>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</si>
  <si>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</si>
  <si>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</si>
  <si>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</si>
  <si>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</si>
  <si>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</si>
  <si>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</si>
  <si>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</si>
  <si>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</si>
  <si>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</si>
  <si>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</si>
  <si>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</si>
  <si>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</si>
  <si>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</si>
  <si>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</si>
  <si>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</si>
  <si>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</si>
  <si>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</si>
  <si>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</si>
  <si>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</si>
  <si>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</si>
  <si>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</si>
  <si>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</si>
  <si>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</si>
  <si>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</si>
  <si>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</si>
  <si>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</si>
  <si>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</si>
  <si>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</si>
  <si>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</si>
  <si>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</si>
  <si>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</si>
  <si>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</si>
  <si>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</si>
  <si>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</si>
  <si>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</si>
  <si>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</si>
  <si>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</si>
  <si>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</si>
  <si>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</si>
  <si>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</si>
  <si>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</si>
  <si>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</si>
  <si>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</si>
  <si>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</si>
  <si>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</si>
  <si>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</si>
  <si>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</si>
  <si>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</si>
  <si>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</si>
  <si>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</si>
  <si>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</si>
  <si>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</si>
  <si>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</si>
  <si>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</si>
  <si>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</si>
  <si>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</si>
  <si>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</si>
  <si>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</si>
  <si>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</si>
  <si>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</si>
  <si>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</si>
  <si>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</si>
  <si>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</si>
  <si>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</si>
  <si>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</si>
  <si>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</si>
  <si>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</si>
  <si>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</si>
  <si>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</si>
  <si>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</si>
  <si>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</si>
  <si>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</si>
  <si>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</si>
  <si>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</si>
  <si>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</si>
  <si>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</si>
  <si>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</si>
  <si>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</si>
  <si>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</si>
  <si>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</si>
  <si>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</si>
  <si>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</si>
  <si>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</si>
  <si>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</si>
  <si>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</si>
  <si>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</si>
  <si>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</si>
  <si>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</si>
  <si>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</si>
  <si>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</si>
  <si>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</si>
  <si>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</si>
  <si>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</si>
  <si>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</si>
  <si>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</si>
  <si>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</si>
  <si>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</si>
  <si>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</si>
  <si>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</si>
  <si>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</si>
  <si>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</si>
  <si>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</si>
  <si>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</si>
  <si>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</si>
  <si>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</si>
  <si>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</si>
  <si>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</si>
  <si>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</si>
  <si>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</si>
  <si>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</si>
  <si>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</si>
  <si>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</si>
  <si>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</si>
  <si>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</si>
  <si>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</si>
  <si>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</si>
  <si>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</si>
  <si>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</si>
  <si>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</si>
  <si>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</si>
  <si>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</si>
  <si>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</si>
  <si>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</si>
  <si>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</si>
  <si>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</si>
  <si>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</si>
  <si>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</si>
  <si>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</si>
  <si>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</si>
  <si>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</si>
  <si>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</si>
  <si>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</si>
  <si>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</si>
  <si>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</si>
  <si>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</si>
  <si>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</si>
  <si>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</si>
  <si>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</si>
  <si>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</si>
  <si>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</si>
  <si>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</si>
  <si>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</si>
  <si>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</si>
  <si>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</si>
  <si>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</si>
  <si>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</si>
  <si>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</si>
  <si>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</si>
  <si>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</si>
  <si>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</si>
  <si>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</si>
  <si>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</si>
  <si>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</si>
  <si>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</si>
  <si>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</si>
  <si>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</si>
  <si>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</si>
  <si>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</si>
  <si>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</si>
  <si>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</si>
  <si>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</si>
  <si>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</si>
  <si>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</si>
  <si>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</si>
  <si>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</si>
  <si>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</si>
  <si>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</si>
  <si>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</si>
  <si>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</si>
  <si>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</si>
  <si>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</si>
  <si>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</si>
  <si>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</si>
  <si>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</si>
  <si>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</si>
  <si>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</si>
  <si>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</si>
  <si>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</si>
  <si>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</si>
  <si>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</si>
  <si>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</si>
  <si>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</si>
  <si>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</si>
  <si>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</si>
  <si>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</si>
  <si>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</si>
  <si>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</si>
  <si>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</si>
  <si>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</si>
  <si>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</si>
  <si>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</si>
  <si>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</si>
  <si>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</si>
  <si>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</si>
  <si>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</si>
  <si>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</si>
  <si>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</si>
  <si>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</si>
  <si>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</si>
  <si>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</si>
  <si>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</si>
  <si>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</si>
  <si>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</si>
  <si>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</si>
  <si>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</si>
  <si>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</si>
  <si>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</si>
  <si>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</si>
  <si>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</si>
  <si>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</si>
  <si>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</si>
  <si>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</si>
  <si>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</si>
  <si>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</si>
  <si>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</si>
  <si>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</si>
  <si>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</si>
  <si>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</si>
  <si>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</si>
  <si>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</si>
  <si>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</si>
  <si>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</si>
  <si>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</si>
  <si>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</si>
  <si>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</si>
  <si>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</si>
  <si>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</si>
  <si>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</si>
  <si>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</si>
  <si>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</si>
  <si>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</si>
  <si>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</si>
  <si>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</si>
  <si>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</si>
  <si>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</si>
  <si>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</si>
  <si>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</si>
  <si>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</si>
  <si>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</si>
  <si>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</si>
  <si>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</si>
  <si>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</si>
  <si>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</si>
  <si>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</si>
  <si>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</si>
  <si>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</si>
  <si>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</si>
  <si>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</si>
  <si>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</si>
  <si>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</si>
  <si>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</si>
  <si>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</si>
  <si>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</si>
  <si>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</si>
  <si>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</si>
  <si>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</si>
  <si>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</si>
  <si>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</si>
  <si>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</si>
  <si>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</si>
  <si>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</si>
  <si>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</si>
  <si>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</si>
  <si>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</si>
  <si>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</si>
  <si>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</si>
  <si>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</si>
  <si>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</si>
  <si>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</si>
  <si>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</si>
  <si>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</si>
  <si>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</si>
  <si>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</si>
  <si>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</si>
  <si>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</si>
  <si>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</si>
  <si>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</si>
  <si>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</si>
  <si>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</si>
  <si>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</si>
  <si>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</si>
  <si>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</si>
  <si>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</si>
  <si>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</si>
  <si>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</si>
  <si>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</si>
  <si>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</si>
  <si>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</si>
  <si>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</si>
  <si>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</si>
  <si>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</si>
  <si>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</si>
  <si>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</si>
  <si>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</si>
  <si>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</si>
  <si>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</si>
  <si>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</si>
  <si>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</si>
  <si>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</si>
  <si>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</si>
  <si>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</si>
  <si>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</si>
  <si>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</si>
  <si>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</si>
  <si>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</si>
  <si>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</si>
  <si>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</si>
  <si>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</si>
  <si>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</si>
  <si>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</si>
  <si>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</si>
  <si>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</si>
  <si>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</si>
  <si>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</si>
  <si>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</si>
  <si>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</si>
  <si>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</si>
  <si>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</si>
  <si>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</si>
  <si>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</si>
  <si>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</si>
  <si>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</si>
  <si>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</si>
  <si>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</si>
  <si>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</si>
  <si>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</si>
  <si>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</si>
  <si>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</si>
  <si>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</si>
  <si>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</si>
  <si>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</si>
  <si>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</si>
  <si>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</si>
  <si>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</si>
  <si>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</si>
  <si>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</si>
  <si>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</si>
  <si>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</si>
  <si>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</si>
  <si>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</si>
  <si>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</si>
  <si>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</si>
  <si>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</si>
  <si>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</si>
  <si>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</si>
  <si>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</si>
  <si>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</si>
  <si>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</si>
  <si>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</si>
  <si>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</si>
  <si>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</si>
  <si>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</si>
  <si>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</si>
  <si>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</si>
  <si>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</si>
  <si>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</si>
  <si>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</si>
  <si>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</si>
  <si>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</si>
  <si>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</si>
  <si>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</si>
  <si>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</si>
  <si>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</si>
  <si>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</si>
  <si>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</si>
  <si>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</si>
  <si>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</si>
  <si>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</si>
  <si>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</si>
  <si>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</si>
  <si>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</si>
  <si>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</si>
  <si>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</si>
  <si>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</si>
  <si>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</si>
  <si>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</si>
  <si>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</si>
  <si>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</si>
  <si>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</si>
  <si>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</si>
  <si>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</si>
  <si>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</si>
  <si>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</si>
  <si>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</si>
  <si>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</si>
  <si>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</si>
  <si>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</si>
  <si>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</si>
  <si>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</si>
  <si>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</si>
  <si>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</si>
  <si>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</si>
  <si>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</si>
  <si>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</si>
  <si>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</si>
  <si>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</si>
  <si>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</si>
  <si>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</si>
  <si>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</si>
  <si>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</si>
  <si>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</si>
  <si>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</si>
  <si>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</si>
  <si>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</si>
  <si>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</si>
  <si>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</si>
  <si>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</si>
  <si>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</si>
  <si>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</si>
  <si>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</si>
  <si>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</si>
  <si>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</si>
  <si>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</si>
  <si>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</si>
  <si>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</si>
  <si>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</si>
  <si>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</si>
  <si>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</si>
  <si>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</si>
  <si>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</si>
  <si>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</si>
  <si>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</si>
  <si>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</si>
  <si>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</si>
  <si>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</si>
  <si>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</si>
  <si>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</si>
  <si>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</si>
  <si>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</si>
  <si>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</si>
  <si>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</si>
  <si>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</si>
  <si>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</si>
  <si>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</si>
  <si>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</si>
  <si>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</si>
  <si>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</si>
  <si>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</si>
  <si>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</si>
  <si>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</si>
  <si>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</si>
  <si>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</si>
  <si>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</si>
  <si>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</si>
  <si>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</si>
  <si>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</si>
  <si>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</si>
  <si>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</si>
  <si>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</si>
  <si>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</si>
  <si>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</si>
  <si>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</si>
  <si>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</si>
  <si>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</si>
  <si>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</si>
  <si>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</si>
  <si>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</si>
  <si>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</si>
  <si>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</si>
  <si>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</si>
  <si>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</si>
  <si>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</si>
  <si>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</si>
  <si>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</si>
  <si>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</si>
  <si>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</si>
  <si>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</si>
  <si>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</si>
  <si>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</si>
  <si>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</si>
  <si>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</si>
  <si>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</si>
  <si>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</si>
  <si>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</si>
  <si>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</si>
  <si>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</si>
  <si>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</si>
  <si>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</si>
  <si>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</si>
  <si>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</si>
  <si>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</si>
  <si>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</si>
  <si>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</si>
  <si>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</si>
  <si>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</si>
  <si>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</si>
  <si>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</si>
  <si>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</si>
  <si>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</si>
  <si>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</si>
  <si>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</si>
  <si>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</si>
  <si>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</si>
  <si>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</si>
  <si>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</si>
  <si>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</si>
  <si>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</si>
  <si>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</si>
  <si>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</si>
  <si>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</si>
  <si>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</si>
  <si>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</si>
  <si>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</si>
  <si>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</si>
  <si>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</si>
  <si>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</si>
  <si>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</si>
  <si>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</si>
  <si>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</si>
  <si>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</si>
  <si>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</si>
  <si>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</si>
  <si>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</si>
  <si>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</si>
  <si>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</si>
  <si>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</si>
  <si>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</si>
  <si>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</si>
  <si>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</si>
  <si>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</si>
  <si>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</si>
  <si>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</si>
  <si>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</si>
  <si>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</si>
  <si>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</si>
  <si>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</si>
  <si>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</si>
  <si>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</si>
  <si>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</si>
  <si>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</si>
  <si>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</si>
  <si>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</si>
  <si>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</si>
  <si>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</si>
  <si>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</si>
  <si>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</si>
  <si>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</si>
  <si>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</si>
  <si>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</si>
  <si>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</si>
  <si>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</si>
  <si>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</si>
  <si>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</si>
  <si>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</si>
  <si>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</si>
  <si>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</si>
  <si>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</si>
  <si>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</si>
  <si>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</si>
  <si>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</si>
  <si>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</si>
  <si>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</si>
  <si>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</si>
  <si>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</si>
  <si>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</si>
  <si>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</si>
  <si>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</si>
  <si>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</si>
  <si>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</si>
  <si>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</si>
  <si>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</si>
  <si>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</si>
  <si>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</si>
  <si>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</si>
  <si>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</si>
  <si>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</si>
  <si>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</si>
  <si>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</si>
  <si>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</si>
  <si>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</si>
  <si>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</si>
  <si>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</si>
  <si>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</si>
  <si>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</si>
  <si>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</si>
  <si>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</si>
  <si>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</si>
  <si>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</si>
  <si>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</si>
  <si>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</si>
  <si>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</si>
  <si>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</si>
  <si>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</si>
  <si>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</si>
  <si>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</si>
  <si>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</si>
  <si>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</si>
  <si>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</si>
  <si>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</si>
  <si>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</si>
  <si>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</si>
  <si>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</si>
  <si>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</si>
  <si>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</si>
  <si>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</si>
  <si>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</si>
  <si>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</si>
  <si>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</si>
  <si>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</si>
  <si>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</si>
  <si>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</si>
  <si>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</si>
  <si>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</si>
  <si>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</si>
  <si>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</si>
  <si>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</si>
  <si>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</si>
  <si>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</si>
  <si>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</si>
  <si>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</si>
  <si>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</si>
  <si>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</si>
  <si>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</si>
  <si>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</si>
  <si>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</si>
  <si>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</si>
  <si>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</si>
  <si>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</si>
  <si>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</si>
  <si>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</si>
  <si>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</si>
  <si>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</si>
  <si>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</si>
  <si>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</si>
  <si>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</si>
  <si>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</si>
  <si>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</si>
  <si>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</si>
  <si>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</si>
  <si>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</si>
  <si>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</si>
  <si>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</si>
  <si>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</si>
  <si>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</si>
  <si>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</si>
  <si>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</si>
  <si>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</si>
  <si>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</si>
  <si>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</si>
  <si>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</si>
  <si>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</si>
  <si>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</si>
  <si>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</si>
  <si>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</si>
  <si>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</si>
  <si>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</si>
  <si>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</si>
  <si>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</si>
  <si>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</si>
  <si>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</si>
  <si>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</si>
  <si>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</si>
  <si>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</si>
  <si>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</si>
  <si>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</si>
  <si>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</si>
  <si>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</si>
  <si>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</si>
  <si>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</si>
  <si>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</si>
  <si>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</si>
  <si>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</si>
  <si>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</si>
  <si>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</si>
  <si>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</si>
  <si>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</si>
  <si>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</si>
  <si>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</si>
  <si>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</si>
  <si>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</si>
  <si>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</si>
  <si>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</si>
  <si>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</si>
  <si>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</si>
  <si>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</si>
  <si>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</si>
  <si>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</si>
  <si>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</si>
  <si>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</si>
  <si>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</si>
  <si>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</si>
  <si>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</si>
  <si>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</si>
  <si>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</si>
  <si>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</si>
  <si>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</si>
  <si>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</si>
  <si>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</si>
  <si>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</si>
  <si>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</si>
  <si>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</si>
  <si>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</si>
  <si>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</si>
  <si>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</si>
  <si>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</si>
  <si>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</si>
  <si>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</si>
  <si>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</si>
  <si>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</si>
  <si>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</si>
  <si>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</si>
  <si>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</si>
  <si>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</si>
  <si>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</si>
  <si>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</si>
  <si>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</si>
  <si>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</si>
  <si>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</si>
  <si>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</si>
  <si>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</si>
  <si>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</si>
  <si>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</si>
  <si>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</si>
  <si>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</si>
  <si>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</si>
  <si>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</si>
  <si>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</si>
  <si>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</si>
  <si>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</si>
  <si>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</si>
  <si>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</si>
  <si>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</si>
  <si>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</si>
  <si>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</si>
  <si>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</si>
  <si>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</si>
  <si>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</si>
  <si>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</si>
  <si>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</si>
  <si>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</si>
  <si>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</si>
  <si>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</si>
  <si>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</si>
  <si>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</si>
  <si>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</si>
  <si>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</si>
  <si>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</si>
  <si>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</si>
  <si>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</si>
  <si>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</si>
  <si>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</si>
  <si>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</si>
  <si>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</si>
  <si>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</si>
  <si>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</si>
  <si>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</si>
  <si>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</si>
  <si>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</si>
  <si>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</si>
  <si>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</si>
  <si>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</si>
  <si>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</si>
  <si>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</si>
  <si>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</si>
  <si>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</si>
  <si>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</si>
  <si>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</si>
  <si>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</si>
  <si>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</si>
  <si>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</si>
  <si>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</si>
  <si>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</si>
  <si>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</si>
  <si>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</si>
  <si>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</si>
  <si>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</si>
  <si>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</si>
  <si>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</si>
  <si>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</si>
  <si>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</si>
  <si>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</si>
  <si>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</si>
  <si>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</si>
  <si>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</si>
  <si>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</si>
  <si>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</si>
  <si>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</si>
  <si>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</si>
  <si>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</si>
  <si>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</si>
  <si>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</si>
  <si>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</si>
  <si>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</si>
  <si>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</si>
  <si>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</si>
  <si>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</si>
  <si>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</si>
  <si>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</si>
  <si>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</si>
  <si>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</si>
  <si>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</si>
  <si>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</si>
  <si>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</si>
  <si>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</si>
  <si>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</si>
  <si>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</si>
  <si>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</si>
  <si>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</si>
  <si>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</si>
  <si>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</si>
  <si>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</si>
  <si>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</si>
  <si>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</si>
  <si>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</si>
  <si>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</si>
  <si>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</si>
  <si>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</si>
  <si>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</si>
  <si>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</si>
  <si>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</si>
  <si>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</si>
  <si>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</si>
  <si>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</si>
  <si>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</si>
  <si>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</si>
  <si>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</si>
  <si>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</si>
  <si>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</si>
  <si>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</si>
  <si>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</si>
  <si>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</si>
  <si>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</si>
  <si>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</si>
  <si>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</si>
  <si>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</si>
  <si>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</si>
  <si>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</si>
  <si>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</si>
  <si>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</si>
  <si>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</si>
  <si>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</si>
  <si>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</si>
  <si>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</si>
  <si>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</si>
  <si>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</si>
  <si>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</si>
  <si>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</si>
  <si>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</si>
  <si>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</si>
  <si>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</si>
  <si>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</si>
  <si>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</si>
  <si>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</si>
  <si>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</si>
  <si>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</si>
  <si>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</si>
  <si>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</si>
  <si>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</si>
  <si>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</si>
  <si>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</si>
  <si>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</si>
  <si>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</si>
  <si>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</si>
  <si>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</si>
  <si>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</si>
  <si>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</si>
  <si>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</si>
  <si>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</si>
  <si>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</si>
  <si>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</si>
  <si>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</si>
  <si>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</si>
  <si>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</si>
  <si>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</si>
  <si>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</si>
  <si>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</si>
  <si>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</si>
  <si>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</si>
  <si>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</si>
  <si>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</si>
  <si>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</si>
  <si>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</si>
  <si>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</si>
  <si>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</si>
  <si>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</si>
  <si>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</si>
  <si>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</si>
  <si>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</si>
  <si>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</si>
  <si>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</si>
  <si>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</si>
  <si>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</si>
  <si>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</si>
  <si>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</si>
  <si>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</si>
  <si>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</si>
  <si>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</si>
  <si>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</si>
  <si>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</si>
  <si>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</si>
  <si>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</si>
  <si>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</si>
  <si>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</si>
  <si>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</si>
  <si>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</si>
  <si>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</si>
  <si>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</si>
  <si>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</si>
  <si>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</si>
  <si>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</si>
  <si>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</si>
  <si>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</si>
  <si>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</si>
  <si>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</si>
  <si>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</si>
  <si>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</si>
  <si>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</si>
  <si>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</si>
  <si>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</si>
  <si>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</si>
  <si>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</si>
  <si>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</si>
  <si>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</si>
  <si>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</si>
  <si>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</si>
  <si>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</si>
  <si>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</si>
  <si>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</si>
  <si>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</si>
  <si>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</si>
  <si>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</si>
  <si>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</si>
  <si>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</si>
  <si>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</si>
  <si>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</si>
  <si>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</si>
  <si>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</si>
  <si>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</si>
  <si>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</si>
  <si>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</si>
  <si>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</si>
  <si>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</si>
  <si>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</si>
  <si>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</si>
  <si>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</si>
  <si>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</si>
  <si>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</si>
  <si>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</si>
  <si>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</si>
  <si>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</si>
  <si>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</si>
  <si>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</si>
  <si>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</si>
  <si>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</si>
  <si>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</si>
  <si>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</si>
  <si>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</si>
  <si>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</si>
  <si>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</si>
  <si>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</si>
  <si>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</si>
  <si>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</si>
  <si>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</si>
  <si>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</si>
  <si>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</si>
  <si>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</si>
  <si>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</si>
  <si>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</si>
  <si>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</si>
  <si>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</si>
  <si>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</si>
  <si>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</si>
  <si>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</si>
  <si>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</si>
  <si>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</si>
  <si>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</si>
  <si>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</si>
  <si>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</si>
  <si>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</si>
  <si>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</si>
  <si>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</si>
  <si>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</si>
  <si>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</si>
  <si>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</si>
  <si>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</si>
  <si>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</si>
  <si>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</si>
  <si>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</si>
  <si>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</si>
  <si>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</si>
  <si>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</si>
  <si>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</si>
  <si>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</si>
  <si>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</si>
  <si>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</si>
  <si>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</si>
  <si>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</si>
  <si>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</si>
  <si>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</si>
  <si>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</si>
  <si>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</si>
  <si>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</si>
  <si>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</si>
  <si>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</si>
  <si>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</si>
  <si>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</si>
  <si>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</si>
  <si>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</si>
  <si>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</si>
  <si>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</si>
  <si>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</si>
  <si>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</si>
  <si>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</si>
  <si>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</si>
  <si>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</si>
  <si>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</si>
  <si>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</si>
  <si>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</si>
  <si>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</si>
  <si>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</si>
  <si>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</si>
  <si>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</si>
  <si>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</si>
  <si>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</si>
  <si>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</si>
  <si>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</si>
  <si>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</si>
  <si>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</si>
  <si>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</si>
  <si>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</si>
  <si>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</si>
  <si>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</si>
  <si>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</si>
  <si>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</si>
  <si>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</si>
  <si>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</si>
  <si>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</si>
  <si>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</si>
  <si>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</si>
  <si>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</si>
  <si>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</si>
  <si>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</si>
  <si>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</si>
  <si>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</si>
  <si>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</si>
  <si>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</si>
  <si>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</si>
  <si>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</si>
  <si>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</si>
  <si>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</si>
  <si>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</si>
  <si>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</si>
  <si>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</si>
  <si>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</si>
  <si>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</si>
  <si>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</si>
  <si>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</si>
  <si>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</si>
  <si>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</si>
  <si>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</si>
  <si>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</si>
  <si>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</si>
  <si>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</si>
  <si>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</si>
  <si>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</si>
  <si>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</si>
  <si>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</si>
  <si>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</si>
  <si>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</si>
  <si>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</si>
  <si>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</si>
  <si>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</si>
  <si>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</si>
  <si>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</si>
  <si>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</si>
  <si>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</si>
  <si>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</si>
  <si>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</si>
  <si>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</si>
  <si>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</si>
  <si>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</si>
  <si>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</si>
  <si>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</si>
  <si>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</si>
  <si>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</si>
  <si>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</si>
  <si>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</si>
  <si>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</si>
  <si>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</si>
  <si>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</si>
  <si>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</si>
  <si>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</si>
  <si>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</si>
  <si>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</si>
  <si>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</si>
  <si>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</si>
  <si>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</si>
  <si>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</si>
  <si>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</si>
  <si>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</si>
  <si>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</si>
  <si>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</si>
  <si>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</si>
  <si>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</si>
  <si>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</si>
  <si>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</si>
  <si>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</si>
  <si>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</si>
  <si>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</si>
  <si>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</si>
  <si>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</si>
  <si>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</si>
  <si>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</si>
  <si>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</si>
  <si>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</si>
  <si>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</si>
  <si>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</si>
  <si>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</si>
  <si>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</si>
  <si>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</si>
  <si>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</si>
  <si>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</si>
  <si>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</si>
  <si>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</si>
  <si>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</si>
  <si>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</si>
  <si>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</si>
  <si>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</si>
  <si>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</si>
  <si>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</si>
  <si>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</si>
  <si>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</si>
  <si>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</si>
  <si>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</si>
  <si>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</si>
  <si>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</si>
  <si>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</si>
  <si>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</si>
  <si>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</si>
  <si>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</si>
  <si>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</si>
  <si>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</si>
  <si>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</si>
  <si>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</si>
  <si>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</si>
  <si>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</si>
  <si>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</si>
  <si>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</si>
  <si>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</si>
  <si>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</si>
  <si>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</si>
  <si>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</si>
  <si>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</si>
  <si>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</si>
  <si>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</si>
  <si>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</si>
  <si>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</si>
  <si>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</si>
  <si>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</si>
  <si>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</si>
  <si>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</si>
  <si>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</si>
  <si>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</si>
  <si>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</si>
  <si>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</si>
  <si>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</si>
  <si>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</si>
  <si>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</si>
  <si>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</si>
  <si>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</si>
  <si>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</si>
  <si>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</si>
  <si>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</si>
  <si>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</si>
  <si>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</si>
  <si>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</si>
  <si>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</si>
  <si>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</si>
  <si>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</si>
  <si>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</si>
  <si>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</si>
  <si>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</si>
  <si>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</si>
  <si>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</si>
  <si>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</si>
  <si>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</si>
  <si>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</si>
  <si>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</si>
  <si>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</si>
  <si>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</si>
  <si>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</si>
  <si>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</si>
  <si>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</si>
  <si>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</si>
  <si>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</si>
  <si>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</si>
  <si>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</si>
  <si>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</si>
  <si>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</si>
  <si>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</si>
  <si>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</si>
  <si>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</si>
  <si>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</si>
  <si>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</si>
  <si>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</si>
  <si>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</si>
  <si>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</si>
  <si>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</si>
  <si>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</si>
  <si>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</si>
  <si>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</si>
  <si>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</si>
  <si>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</si>
  <si>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</si>
  <si>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</si>
  <si>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</si>
  <si>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</si>
  <si>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</si>
  <si>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</si>
  <si>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</si>
  <si>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</si>
  <si>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</si>
  <si>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</si>
  <si>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</si>
  <si>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</si>
  <si>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</si>
  <si>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</si>
  <si>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</si>
  <si>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</si>
  <si>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</si>
  <si>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</si>
  <si>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</si>
  <si>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</si>
  <si>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</si>
  <si>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</si>
  <si>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</si>
  <si>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</si>
  <si>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</si>
  <si>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</si>
  <si>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</si>
  <si>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</si>
  <si>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</si>
  <si>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</si>
  <si>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</si>
  <si>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</si>
  <si>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</si>
  <si>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</si>
  <si>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</si>
  <si>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</si>
  <si>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</si>
  <si>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</si>
  <si>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</si>
  <si>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</si>
  <si>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</si>
  <si>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</si>
  <si>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</si>
  <si>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</si>
  <si>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</si>
  <si>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</si>
  <si>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</si>
  <si>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</si>
  <si>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</si>
  <si>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</si>
  <si>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</si>
  <si>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</si>
  <si>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</si>
  <si>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</si>
  <si>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</si>
  <si>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</si>
  <si>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</si>
  <si>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</si>
  <si>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</si>
  <si>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</si>
  <si>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</si>
  <si>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</si>
  <si>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</si>
  <si>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</si>
  <si>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</si>
  <si>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</si>
  <si>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</si>
  <si>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</si>
  <si>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</si>
  <si>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</si>
  <si>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</si>
  <si>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</si>
  <si>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</si>
  <si>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</si>
  <si>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</si>
  <si>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</si>
  <si>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</si>
  <si>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</si>
  <si>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</si>
  <si>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</si>
  <si>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</si>
  <si>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</si>
  <si>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</si>
  <si>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</si>
  <si>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</si>
  <si>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</si>
  <si>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</si>
  <si>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</si>
  <si>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</si>
  <si>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</si>
  <si>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</si>
  <si>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</si>
  <si>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</si>
  <si>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</si>
  <si>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</si>
  <si>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</si>
  <si>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</si>
  <si>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</si>
  <si>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</si>
  <si>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</si>
  <si>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</si>
  <si>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</si>
  <si>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</si>
  <si>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</si>
  <si>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</si>
  <si>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</si>
  <si>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</si>
  <si>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</si>
  <si>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</si>
  <si>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</si>
  <si>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</si>
  <si>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</si>
  <si>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</si>
  <si>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</si>
  <si>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</si>
  <si>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</si>
  <si>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</si>
  <si>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</si>
  <si>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</si>
  <si>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</si>
  <si>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</si>
  <si>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</si>
  <si>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</si>
  <si>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</si>
  <si>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</si>
  <si>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</si>
  <si>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</si>
  <si>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</si>
  <si>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</si>
  <si>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</si>
  <si>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</si>
  <si>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</si>
  <si>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</si>
  <si>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</si>
  <si>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</si>
  <si>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</si>
  <si>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</si>
  <si>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</si>
  <si>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</si>
  <si>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</si>
  <si>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</si>
  <si>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</si>
  <si>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</si>
  <si>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</si>
  <si>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</si>
  <si>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</si>
  <si>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</si>
  <si>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</si>
  <si>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</si>
  <si>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</si>
  <si>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</si>
  <si>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</si>
  <si>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</si>
  <si>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</si>
  <si>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</si>
  <si>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</si>
  <si>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</si>
  <si>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</si>
  <si>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</si>
  <si>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</si>
  <si>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</si>
  <si>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</si>
  <si>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</si>
  <si>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</si>
  <si>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</si>
  <si>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</si>
  <si>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</si>
  <si>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</si>
  <si>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</si>
  <si>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</si>
  <si>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</si>
  <si>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</si>
  <si>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</si>
  <si>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</si>
  <si>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</si>
  <si>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</si>
  <si>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</si>
  <si>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</si>
  <si>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</si>
  <si>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</si>
  <si>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</si>
  <si>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</si>
  <si>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</si>
  <si>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</si>
  <si>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</si>
  <si>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</si>
  <si>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</si>
  <si>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</si>
  <si>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</si>
  <si>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</si>
  <si>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</si>
  <si>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</si>
  <si>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</si>
  <si>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</si>
  <si>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</si>
  <si>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</si>
  <si>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</si>
  <si>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</si>
  <si>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</si>
  <si>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</si>
  <si>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</si>
  <si>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</si>
  <si>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</si>
  <si>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</si>
  <si>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</si>
  <si>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</si>
  <si>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</si>
  <si>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</si>
  <si>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</si>
  <si>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</si>
  <si>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</si>
  <si>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</si>
  <si>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</si>
  <si>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</si>
  <si>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</si>
  <si>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</si>
  <si>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</si>
  <si>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</si>
  <si>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</si>
  <si>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</si>
  <si>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</si>
  <si>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</si>
  <si>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</si>
  <si>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</si>
  <si>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</si>
  <si>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</si>
  <si>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</si>
  <si>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</si>
  <si>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</si>
  <si>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</si>
  <si>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</si>
  <si>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</si>
  <si>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</si>
  <si>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</si>
  <si>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</si>
  <si>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</si>
  <si>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</si>
  <si>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</si>
  <si>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</si>
  <si>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</si>
  <si>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</si>
  <si>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</si>
  <si>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</si>
  <si>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</si>
  <si>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</si>
  <si>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</si>
  <si>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</si>
  <si>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</si>
  <si>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</si>
  <si>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</si>
  <si>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</si>
  <si>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</si>
  <si>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</si>
  <si>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</si>
  <si>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</si>
  <si>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</si>
  <si>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</si>
  <si>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</si>
  <si>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</si>
  <si>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</si>
  <si>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</si>
  <si>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</si>
  <si>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</si>
  <si>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</si>
  <si>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</si>
  <si>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</si>
  <si>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</si>
  <si>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</si>
  <si>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</si>
  <si>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</si>
  <si>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</si>
  <si>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</si>
  <si>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</si>
  <si>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</si>
  <si>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</si>
  <si>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</si>
  <si>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</si>
  <si>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</si>
  <si>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</si>
  <si>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</si>
  <si>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</si>
  <si>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</si>
  <si>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</si>
  <si>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</si>
  <si>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</si>
  <si>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</si>
  <si>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</si>
  <si>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</si>
  <si>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</si>
  <si>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</si>
  <si>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</si>
  <si>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</si>
  <si>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</si>
  <si>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</si>
  <si>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</si>
  <si>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</si>
  <si>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</si>
  <si>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</si>
  <si>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</si>
  <si>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</si>
  <si>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</si>
  <si>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</si>
  <si>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</si>
  <si>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</si>
  <si>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</si>
  <si>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</si>
  <si>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</si>
  <si>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</si>
  <si>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</si>
  <si>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</si>
  <si>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</si>
  <si>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</si>
  <si>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</si>
  <si>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</si>
  <si>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</si>
  <si>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</si>
  <si>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</si>
  <si>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</si>
  <si>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</si>
  <si>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</si>
  <si>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</si>
  <si>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</si>
  <si>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</si>
  <si>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</si>
  <si>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</si>
  <si>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</si>
  <si>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</si>
  <si>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</si>
  <si>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</si>
  <si>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</si>
  <si>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</si>
  <si>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</si>
  <si>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</si>
  <si>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</si>
  <si>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</si>
  <si>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</si>
  <si>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</si>
  <si>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</si>
  <si>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</si>
  <si>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</si>
  <si>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</si>
  <si>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</si>
  <si>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</si>
  <si>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</si>
  <si>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</si>
  <si>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</si>
  <si>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</si>
  <si>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</si>
  <si>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</si>
  <si>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</si>
  <si>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</si>
  <si>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</si>
  <si>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</si>
  <si>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</si>
  <si>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</si>
  <si>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</si>
  <si>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</si>
  <si>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</si>
  <si>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</si>
  <si>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</si>
  <si>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</si>
  <si>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</si>
  <si>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</si>
  <si>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</si>
  <si>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</si>
  <si>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</si>
  <si>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</si>
  <si>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</si>
  <si>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</si>
  <si>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</si>
  <si>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</si>
  <si>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</si>
  <si>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</si>
  <si>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</si>
  <si>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</si>
  <si>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</si>
  <si>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</si>
  <si>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</si>
  <si>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</si>
  <si>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</si>
  <si>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</si>
  <si>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</si>
  <si>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</si>
  <si>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</si>
  <si>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</si>
  <si>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</si>
  <si>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</si>
  <si>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</si>
  <si>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</si>
  <si>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</si>
  <si>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</si>
  <si>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</si>
  <si>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</si>
  <si>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</si>
  <si>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</si>
  <si>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</si>
  <si>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</si>
  <si>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</si>
  <si>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</si>
  <si>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</si>
  <si>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</si>
  <si>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</si>
  <si>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</si>
  <si>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</si>
  <si>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</si>
  <si>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</si>
  <si>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</si>
  <si>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</si>
  <si>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</si>
  <si>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</si>
  <si>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</si>
  <si>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</si>
  <si>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</si>
  <si>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</si>
  <si>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</si>
  <si>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</si>
  <si>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</si>
  <si>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</si>
  <si>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</si>
  <si>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</si>
  <si>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</si>
  <si>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</si>
  <si>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</si>
  <si>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</si>
  <si>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</si>
  <si>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</si>
  <si>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</si>
  <si>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</si>
  <si>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</si>
  <si>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</si>
  <si>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</si>
  <si>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</si>
  <si>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</si>
  <si>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</si>
  <si>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</si>
  <si>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</si>
  <si>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</si>
  <si>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</si>
  <si>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</si>
  <si>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</si>
  <si>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</si>
  <si>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</si>
  <si>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</si>
  <si>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</si>
  <si>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</si>
  <si>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</si>
  <si>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</si>
  <si>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</si>
  <si>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</si>
  <si>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</si>
  <si>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</si>
  <si>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</si>
  <si>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</si>
  <si>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</si>
  <si>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</si>
  <si>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</si>
  <si>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</si>
  <si>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</si>
  <si>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</si>
  <si>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</si>
  <si>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</si>
  <si>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</si>
  <si>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</si>
  <si>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</si>
  <si>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</si>
  <si>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</si>
  <si>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</si>
  <si>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</si>
  <si>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</si>
  <si>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</si>
  <si>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</si>
  <si>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</si>
  <si>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</si>
  <si>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</si>
  <si>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</si>
  <si>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</si>
  <si>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</si>
  <si>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</si>
  <si>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</si>
  <si>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</si>
  <si>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</si>
  <si>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</si>
  <si>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</si>
  <si>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</si>
  <si>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</si>
  <si>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</si>
  <si>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</si>
  <si>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</si>
  <si>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</si>
  <si>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</si>
  <si>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</si>
  <si>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</si>
  <si>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</si>
  <si>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</si>
  <si>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</si>
  <si>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</si>
  <si>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</si>
  <si>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</si>
  <si>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</si>
  <si>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</si>
  <si>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</si>
  <si>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</si>
  <si>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</si>
  <si>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</si>
  <si>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</si>
  <si>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</si>
  <si>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</si>
  <si>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</si>
  <si>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</si>
  <si>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</si>
  <si>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</si>
  <si>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</si>
  <si>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</si>
  <si>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</si>
  <si>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</si>
  <si>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</si>
  <si>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</si>
  <si>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</si>
  <si>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</si>
  <si>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</si>
  <si>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</si>
  <si>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</si>
  <si>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</si>
  <si>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</si>
  <si>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</si>
  <si>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</si>
  <si>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</si>
  <si>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</si>
  <si>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</si>
  <si>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</si>
  <si>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</si>
  <si>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</si>
  <si>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</si>
  <si>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</si>
  <si>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</si>
  <si>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</si>
  <si>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</si>
  <si>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</si>
  <si>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</si>
  <si>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</si>
  <si>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</si>
  <si>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</si>
  <si>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</si>
  <si>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</si>
  <si>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</si>
  <si>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</si>
  <si>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</si>
  <si>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</si>
  <si>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</si>
  <si>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</si>
  <si>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</si>
  <si>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</si>
  <si>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</si>
  <si>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</si>
  <si>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</si>
  <si>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</si>
  <si>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</si>
  <si>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</si>
  <si>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</si>
  <si>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</si>
  <si>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</si>
  <si>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</si>
  <si>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</si>
  <si>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</si>
  <si>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</si>
  <si>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</si>
  <si>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</si>
  <si>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</si>
  <si>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</si>
  <si>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</si>
  <si>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</si>
  <si>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</si>
  <si>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</si>
  <si>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</si>
  <si>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</si>
  <si>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</si>
  <si>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</si>
  <si>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</si>
  <si>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</si>
  <si>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</si>
  <si>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</si>
  <si>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</si>
  <si>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</si>
  <si>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</si>
  <si>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</si>
  <si>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</si>
  <si>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</si>
  <si>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</si>
  <si>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</si>
  <si>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</si>
  <si>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</si>
  <si>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</si>
  <si>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</si>
  <si>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</si>
  <si>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</si>
  <si>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</si>
  <si>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</si>
  <si>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</si>
  <si>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</si>
  <si>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</si>
  <si>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</si>
  <si>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</si>
  <si>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</si>
  <si>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</si>
  <si>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</si>
  <si>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</si>
  <si>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</si>
  <si>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</si>
  <si>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</si>
  <si>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</si>
  <si>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</si>
  <si>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</si>
  <si>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</si>
  <si>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</si>
  <si>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</si>
  <si>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</si>
  <si>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</si>
  <si>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</si>
  <si>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</si>
  <si>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</si>
  <si>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</si>
  <si>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</si>
  <si>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</si>
  <si>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</si>
  <si>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</si>
  <si>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</si>
  <si>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</si>
  <si>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</si>
  <si>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</si>
  <si>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</si>
  <si>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</si>
  <si>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</si>
  <si>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</si>
  <si>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</si>
  <si>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</si>
  <si>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</si>
  <si>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</si>
  <si>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</si>
  <si>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</si>
  <si>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</si>
  <si>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</si>
  <si>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</si>
  <si>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</si>
  <si>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</si>
  <si>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</si>
  <si>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</si>
  <si>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</si>
  <si>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</si>
  <si>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</si>
  <si>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</si>
  <si>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</si>
  <si>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</si>
  <si>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</si>
  <si>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</si>
  <si>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</si>
  <si>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</si>
  <si>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</si>
  <si>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</si>
  <si>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</si>
  <si>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</si>
  <si>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</si>
  <si>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</si>
  <si>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</si>
  <si>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</si>
  <si>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</si>
  <si>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</si>
  <si>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</si>
  <si>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</si>
  <si>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</si>
  <si>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</si>
  <si>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</si>
  <si>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</si>
  <si>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</si>
  <si>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</si>
  <si>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</si>
  <si>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</si>
  <si>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</si>
  <si>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</si>
  <si>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</si>
  <si>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</si>
  <si>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</si>
  <si>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</si>
  <si>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</si>
  <si>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</si>
  <si>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</si>
  <si>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</si>
  <si>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</si>
  <si>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</si>
  <si>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</si>
  <si>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</si>
  <si>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</si>
  <si>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</si>
  <si>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</si>
  <si>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</si>
  <si>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</si>
  <si>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</si>
  <si>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</si>
  <si>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</si>
  <si>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</si>
  <si>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</si>
  <si>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</si>
  <si>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</si>
  <si>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</si>
  <si>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</si>
  <si>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</si>
  <si>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</si>
  <si>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</si>
  <si>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</si>
  <si>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</si>
  <si>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</si>
  <si>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</si>
  <si>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</si>
  <si>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</si>
  <si>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</si>
  <si>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</si>
  <si>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</si>
  <si>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</si>
  <si>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</si>
  <si>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</si>
  <si>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</si>
  <si>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</si>
  <si>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</si>
  <si>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</si>
  <si>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</si>
  <si>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</si>
  <si>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</si>
  <si>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</si>
  <si>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</si>
  <si>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</si>
  <si>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</si>
  <si>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</si>
  <si>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</si>
  <si>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</si>
  <si>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</si>
  <si>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</si>
  <si>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</si>
  <si>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</si>
  <si>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</si>
  <si>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</si>
  <si>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</si>
  <si>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</si>
  <si>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</si>
  <si>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</si>
  <si>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</si>
  <si>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</si>
  <si>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</si>
  <si>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</si>
  <si>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</si>
  <si>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</si>
  <si>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</si>
  <si>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</si>
  <si>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</si>
  <si>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</si>
  <si>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</si>
  <si>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</si>
  <si>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</si>
  <si>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</si>
  <si>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</si>
  <si>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</si>
  <si>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</si>
  <si>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</si>
  <si>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</si>
  <si>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</si>
  <si>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</si>
  <si>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</si>
  <si>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</si>
  <si>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</si>
  <si>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</si>
  <si>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</si>
  <si>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</si>
  <si>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</si>
  <si>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</si>
  <si>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</si>
  <si>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</si>
  <si>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</si>
  <si>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</si>
  <si>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</si>
  <si>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</si>
  <si>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</si>
  <si>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</si>
  <si>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</si>
  <si>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</si>
  <si>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</si>
  <si>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</si>
  <si>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</si>
  <si>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</si>
  <si>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</si>
  <si>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</si>
  <si>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</si>
  <si>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</si>
  <si>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</si>
  <si>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</si>
  <si>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</si>
  <si>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</si>
  <si>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</si>
  <si>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</si>
  <si>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</si>
  <si>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</si>
  <si>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</si>
  <si>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</si>
  <si>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</si>
  <si>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</si>
  <si>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</si>
  <si>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</si>
  <si>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</si>
  <si>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</si>
  <si>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</si>
  <si>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</si>
  <si>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</si>
  <si>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</si>
  <si>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</si>
  <si>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</si>
  <si>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</si>
  <si>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</si>
  <si>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</si>
  <si>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</si>
  <si>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</si>
  <si>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</si>
  <si>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</si>
  <si>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</si>
  <si>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</si>
  <si>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</si>
  <si>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</si>
  <si>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</si>
  <si>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</si>
  <si>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</si>
  <si>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</si>
  <si>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</si>
  <si>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</si>
  <si>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</si>
  <si>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</si>
  <si>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</si>
  <si>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</si>
  <si>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</si>
  <si>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</si>
  <si>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</si>
  <si>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</si>
  <si>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</si>
  <si>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</si>
  <si>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</si>
  <si>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</si>
  <si>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</si>
  <si>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</si>
  <si>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</si>
  <si>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</si>
  <si>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</si>
  <si>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</si>
  <si>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</si>
  <si>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</si>
  <si>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</si>
  <si>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</si>
  <si>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</si>
  <si>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</si>
  <si>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</si>
  <si>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</si>
  <si>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</si>
  <si>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</si>
  <si>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</si>
  <si>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</si>
  <si>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</si>
  <si>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</si>
  <si>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</si>
  <si>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</si>
  <si>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</si>
  <si>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</si>
  <si>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</si>
  <si>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</si>
  <si>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</si>
  <si>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</si>
  <si>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</si>
  <si>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</si>
  <si>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</si>
  <si>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</si>
  <si>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</si>
  <si>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</si>
  <si>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</si>
  <si>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</si>
  <si>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</si>
  <si>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</si>
  <si>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</si>
  <si>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</si>
  <si>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</si>
  <si>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</si>
  <si>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</si>
  <si>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</si>
  <si>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</si>
  <si>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</si>
  <si>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</si>
  <si>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</si>
  <si>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</si>
  <si>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</si>
  <si>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</si>
  <si>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</si>
  <si>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</si>
  <si>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</si>
  <si>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</si>
  <si>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</si>
  <si>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</si>
  <si>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</si>
  <si>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</si>
  <si>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</si>
  <si>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</si>
  <si>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</si>
  <si>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</si>
  <si>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</si>
  <si>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</si>
  <si>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</si>
  <si>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</si>
  <si>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</si>
  <si>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</si>
  <si>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</si>
  <si>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</si>
  <si>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</si>
  <si>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</si>
  <si>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</si>
  <si>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</si>
  <si>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</si>
  <si>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</si>
  <si>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</si>
  <si>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</si>
  <si>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</si>
  <si>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</si>
  <si>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</si>
  <si>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</si>
  <si>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</si>
  <si>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</si>
  <si>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</si>
  <si>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</si>
  <si>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</si>
  <si>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</si>
  <si>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</si>
  <si>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</si>
  <si>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</si>
  <si>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</si>
  <si>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</si>
  <si>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</si>
  <si>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</si>
  <si>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</si>
  <si>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</si>
  <si>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</si>
  <si>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</si>
  <si>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</si>
  <si>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</si>
  <si>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</si>
  <si>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</si>
  <si>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</si>
  <si>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</si>
  <si>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</si>
  <si>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</si>
  <si>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</si>
  <si>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</si>
  <si>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</si>
  <si>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</si>
  <si>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</si>
  <si>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</si>
  <si>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</si>
  <si>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</si>
  <si>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</si>
  <si>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</si>
  <si>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</si>
  <si>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</si>
  <si>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</si>
  <si>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</si>
  <si>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</si>
  <si>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</si>
  <si>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</si>
  <si>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</si>
  <si>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</si>
  <si>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</si>
  <si>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</si>
  <si>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</si>
  <si>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</si>
  <si>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</si>
  <si>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</si>
  <si>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</si>
  <si>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</si>
  <si>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</si>
  <si>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</si>
  <si>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</si>
  <si>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</si>
  <si>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</si>
  <si>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</si>
  <si>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</si>
  <si>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</si>
  <si>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</si>
  <si>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</si>
  <si>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</si>
  <si>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</si>
  <si>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</si>
  <si>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</si>
  <si>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</si>
  <si>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</si>
  <si>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</si>
  <si>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</si>
  <si>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</si>
  <si>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</si>
  <si>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</si>
  <si>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</si>
  <si>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</si>
  <si>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</si>
  <si>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</si>
  <si>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</si>
  <si>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</si>
  <si>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</si>
  <si>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</si>
  <si>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</si>
  <si>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</si>
  <si>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</si>
  <si>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</si>
  <si>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</si>
  <si>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</si>
  <si>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</si>
  <si>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</si>
  <si>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</si>
  <si>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</si>
  <si>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</si>
  <si>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</si>
  <si>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</si>
  <si>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</si>
  <si>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</si>
  <si>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</si>
  <si>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</si>
  <si>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</si>
  <si>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</si>
  <si>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</si>
  <si>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</si>
  <si>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</si>
  <si>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</si>
  <si>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</si>
  <si>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</si>
  <si>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</si>
  <si>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</si>
  <si>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</si>
  <si>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</si>
  <si>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</si>
  <si>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</si>
  <si>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</si>
  <si>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</si>
  <si>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</si>
  <si>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</si>
  <si>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</si>
  <si>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</si>
  <si>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</si>
  <si>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</si>
  <si>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</si>
  <si>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</si>
  <si>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</si>
  <si>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</si>
  <si>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</si>
  <si>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</si>
  <si>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</si>
  <si>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</si>
  <si>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</si>
  <si>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</si>
  <si>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</si>
  <si>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</si>
  <si>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</si>
  <si>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</si>
  <si>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</si>
  <si>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</si>
  <si>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</si>
  <si>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</si>
  <si>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</si>
  <si>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</si>
  <si>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</si>
  <si>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</si>
  <si>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</si>
  <si>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</si>
  <si>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</si>
  <si>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</si>
  <si>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</si>
  <si>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</si>
  <si>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</si>
  <si>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</si>
  <si>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</si>
  <si>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</si>
  <si>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</si>
  <si>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</si>
  <si>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</si>
  <si>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</si>
  <si>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</si>
  <si>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</si>
  <si>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</si>
  <si>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</si>
  <si>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</si>
  <si>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</si>
  <si>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</si>
  <si>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</si>
  <si>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</si>
  <si>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</si>
  <si>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</si>
  <si>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</si>
  <si>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</si>
  <si>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</si>
  <si>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</si>
  <si>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</si>
  <si>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</si>
  <si>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</si>
  <si>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</si>
  <si>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</si>
  <si>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</si>
  <si>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</si>
  <si>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</si>
  <si>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</si>
  <si>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</si>
  <si>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</si>
  <si>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</si>
  <si>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</si>
  <si>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</si>
  <si>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</si>
  <si>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</si>
  <si>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</si>
  <si>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</si>
  <si>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</si>
  <si>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</si>
  <si>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</si>
  <si>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</si>
  <si>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</si>
  <si>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</si>
  <si>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</si>
  <si>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</si>
  <si>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</si>
  <si>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</si>
  <si>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</si>
  <si>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</si>
  <si>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</si>
  <si>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</si>
  <si>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</si>
  <si>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</si>
  <si>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</si>
  <si>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</si>
  <si>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</si>
  <si>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</si>
  <si>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</si>
  <si>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</si>
  <si>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</si>
  <si>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</si>
  <si>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</si>
  <si>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</si>
  <si>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</si>
  <si>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</si>
  <si>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</si>
  <si>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</si>
  <si>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</si>
  <si>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</si>
  <si>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</si>
  <si>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</si>
  <si>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</si>
  <si>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</si>
  <si>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</si>
  <si>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</si>
  <si>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</si>
  <si>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</si>
  <si>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</si>
  <si>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</si>
  <si>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</si>
  <si>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</si>
  <si>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</si>
  <si>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</si>
  <si>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</si>
  <si>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</si>
  <si>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</si>
  <si>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</si>
  <si>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</si>
  <si>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</si>
  <si>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</si>
  <si>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</si>
  <si>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</si>
  <si>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</si>
  <si>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</si>
  <si>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</si>
  <si>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</si>
  <si>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</si>
  <si>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</si>
  <si>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</si>
  <si>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</si>
  <si>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</si>
  <si>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</si>
  <si>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</si>
  <si>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</si>
  <si>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</si>
  <si>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</si>
  <si>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</si>
  <si>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</si>
  <si>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</si>
  <si>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</si>
  <si>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</si>
  <si>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</si>
  <si>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</si>
  <si>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</si>
  <si>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</si>
  <si>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</si>
  <si>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</si>
  <si>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</si>
  <si>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</si>
  <si>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</si>
  <si>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</si>
  <si>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</si>
  <si>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</si>
  <si>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</si>
  <si>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</si>
  <si>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</si>
  <si>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</si>
  <si>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</si>
  <si>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</si>
  <si>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</si>
  <si>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</si>
  <si>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</si>
  <si>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</si>
  <si>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</si>
  <si>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</si>
  <si>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</si>
  <si>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</si>
  <si>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</si>
  <si>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</si>
  <si>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</si>
  <si>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</si>
  <si>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</si>
  <si>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</si>
  <si>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</si>
  <si>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</si>
  <si>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</si>
  <si>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</si>
  <si>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</si>
  <si>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</si>
  <si>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</si>
  <si>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</si>
  <si>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</si>
  <si>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</si>
  <si>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</si>
  <si>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</si>
  <si>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</si>
  <si>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</si>
  <si>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</si>
  <si>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</si>
  <si>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</si>
  <si>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</si>
  <si>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</si>
  <si>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</si>
  <si>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</si>
  <si>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</si>
  <si>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</si>
  <si>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</si>
  <si>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</si>
  <si>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</si>
  <si>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</si>
  <si>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</si>
  <si>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</si>
  <si>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</si>
  <si>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</si>
  <si>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</si>
  <si>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</si>
  <si>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</si>
  <si>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</si>
  <si>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</si>
  <si>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</si>
  <si>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</si>
  <si>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</si>
  <si>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</si>
  <si>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</si>
  <si>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</si>
  <si>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</si>
  <si>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</si>
  <si>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</si>
  <si>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</si>
  <si>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</si>
  <si>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</si>
  <si>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</si>
  <si>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</si>
  <si>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</si>
  <si>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</si>
  <si>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</si>
  <si>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</si>
  <si>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</si>
  <si>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</si>
  <si>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</si>
  <si>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</si>
  <si>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</si>
  <si>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</si>
  <si>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</si>
  <si>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</si>
  <si>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</si>
  <si>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</si>
  <si>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</si>
  <si>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</si>
  <si>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</si>
  <si>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</si>
  <si>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</si>
  <si>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</si>
  <si>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</si>
  <si>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</si>
  <si>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</si>
  <si>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</si>
  <si>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</si>
  <si>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</si>
  <si>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</si>
  <si>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</si>
  <si>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</si>
  <si>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</si>
  <si>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</si>
  <si>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</si>
  <si>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</si>
  <si>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</si>
  <si>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</si>
  <si>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</si>
  <si>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</si>
  <si>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</si>
  <si>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</si>
  <si>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</si>
  <si>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</si>
  <si>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</si>
  <si>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</si>
  <si>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</si>
  <si>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</si>
  <si>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</si>
  <si>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</si>
  <si>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</si>
  <si>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</si>
  <si>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</si>
  <si>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</si>
  <si>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</si>
  <si>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</si>
  <si>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</si>
  <si>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</si>
  <si>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</si>
  <si>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</si>
  <si>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</si>
  <si>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</si>
  <si>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</si>
  <si>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</si>
  <si>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</si>
  <si>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</si>
  <si>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</si>
  <si>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</si>
  <si>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</si>
  <si>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</si>
  <si>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</si>
  <si>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</si>
  <si>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</si>
  <si>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</si>
  <si>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</si>
  <si>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</si>
  <si>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</si>
  <si>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</si>
  <si>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</si>
  <si>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</si>
  <si>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</si>
  <si>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</si>
  <si>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</si>
  <si>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</si>
  <si>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</si>
  <si>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</si>
  <si>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</si>
  <si>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</si>
  <si>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</si>
  <si>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</si>
  <si>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</si>
  <si>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</si>
  <si>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</si>
  <si>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</si>
  <si>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</si>
  <si>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</si>
  <si>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</si>
  <si>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</si>
  <si>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</si>
  <si>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</si>
  <si>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</si>
  <si>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</si>
  <si>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</si>
  <si>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</si>
  <si>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</si>
  <si>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</si>
  <si>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</si>
  <si>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</si>
  <si>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</si>
  <si>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</si>
  <si>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</si>
  <si>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</si>
  <si>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</si>
  <si>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</si>
  <si>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</si>
  <si>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</si>
  <si>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</si>
  <si>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</si>
  <si>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</si>
  <si>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</si>
  <si>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</si>
  <si>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</si>
  <si>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</si>
  <si>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</si>
  <si>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</si>
  <si>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</si>
  <si>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</si>
  <si>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</si>
  <si>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</si>
  <si>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</si>
  <si>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</si>
  <si>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</si>
  <si>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</si>
  <si>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</si>
  <si>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</si>
  <si>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</si>
  <si>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</si>
  <si>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</si>
  <si>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</si>
  <si>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</si>
  <si>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</si>
  <si>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</si>
  <si>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</si>
  <si>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</si>
  <si>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</si>
  <si>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</si>
  <si>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</si>
  <si>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</si>
  <si>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</si>
  <si>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</si>
  <si>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</si>
  <si>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</si>
  <si>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</si>
  <si>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</si>
  <si>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</si>
  <si>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</si>
  <si>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</si>
  <si>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</si>
  <si>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</si>
  <si>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</si>
  <si>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</si>
  <si>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</si>
  <si>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</si>
  <si>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</si>
  <si>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</si>
  <si>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</si>
  <si>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</si>
  <si>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</si>
  <si>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</si>
  <si>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</si>
  <si>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</si>
  <si>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</si>
  <si>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</si>
  <si>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</si>
  <si>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</si>
  <si>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</si>
  <si>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</si>
  <si>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</si>
  <si>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</si>
  <si>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</si>
  <si>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</si>
  <si>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</si>
  <si>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</si>
  <si>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</si>
  <si>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</si>
  <si>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</si>
  <si>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</si>
  <si>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</si>
  <si>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</si>
  <si>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</si>
  <si>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</si>
  <si>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</si>
  <si>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</si>
  <si>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</si>
  <si>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</si>
  <si>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</si>
  <si>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</si>
  <si>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</si>
  <si>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</si>
  <si>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</si>
  <si>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</si>
  <si>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</si>
  <si>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</si>
  <si>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</si>
  <si>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</si>
  <si>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</si>
  <si>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</si>
  <si>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</si>
  <si>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</si>
  <si>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</si>
  <si>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</si>
  <si>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</si>
  <si>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</si>
  <si>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</si>
  <si>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</si>
  <si>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</si>
  <si>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</si>
  <si>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</si>
  <si>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</si>
  <si>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</si>
  <si>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</si>
  <si>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</si>
  <si>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</si>
  <si>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</si>
  <si>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</si>
  <si>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</si>
  <si>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</si>
  <si>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</si>
  <si>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</si>
  <si>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</si>
  <si>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</si>
  <si>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</si>
  <si>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</si>
  <si>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</si>
  <si>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</si>
  <si>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</si>
  <si>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</si>
  <si>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</si>
  <si>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</si>
  <si>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</si>
  <si>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</si>
  <si>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</si>
  <si>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</si>
  <si>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</si>
  <si>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</si>
  <si>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</si>
  <si>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</si>
  <si>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</si>
  <si>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</si>
  <si>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</si>
  <si>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</si>
  <si>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</si>
  <si>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</si>
  <si>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</si>
  <si>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</si>
  <si>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</si>
  <si>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</si>
  <si>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</si>
  <si>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</si>
  <si>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</si>
  <si>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</si>
  <si>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</si>
  <si>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</si>
  <si>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</si>
  <si>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</si>
  <si>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</si>
  <si>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</si>
  <si>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</si>
  <si>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</si>
  <si>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</si>
  <si>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</si>
  <si>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</si>
  <si>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</si>
  <si>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</si>
  <si>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</si>
  <si>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</si>
  <si>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</si>
  <si>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</si>
  <si>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</si>
  <si>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</si>
  <si>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</si>
  <si>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</si>
  <si>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</si>
  <si>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</si>
  <si>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</si>
  <si>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</si>
  <si>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</si>
  <si>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</si>
  <si>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</si>
  <si>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</si>
  <si>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</si>
  <si>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</si>
  <si>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</si>
  <si>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</si>
  <si>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</si>
  <si>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</si>
  <si>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</si>
  <si>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</si>
  <si>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</si>
  <si>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</si>
  <si>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</si>
  <si>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</si>
  <si>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</si>
  <si>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</si>
  <si>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</si>
  <si>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</si>
  <si>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</si>
  <si>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</si>
  <si>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</si>
  <si>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</si>
  <si>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</si>
  <si>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</si>
  <si>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</si>
  <si>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</si>
  <si>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</si>
  <si>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</si>
  <si>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</si>
  <si>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</si>
  <si>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</si>
  <si>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</si>
  <si>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</si>
  <si>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</si>
  <si>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</si>
  <si>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</si>
  <si>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</si>
  <si>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</si>
  <si>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</si>
  <si>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</si>
  <si>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</si>
  <si>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</si>
  <si>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</si>
  <si>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</si>
  <si>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</si>
  <si>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</si>
  <si>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</si>
  <si>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</si>
  <si>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</si>
  <si>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</si>
  <si>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</si>
  <si>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</si>
  <si>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</si>
  <si>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</si>
  <si>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</si>
  <si>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</si>
  <si>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</si>
  <si>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</si>
  <si>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</si>
  <si>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</si>
  <si>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</si>
  <si>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</si>
  <si>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</si>
  <si>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</si>
  <si>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</si>
  <si>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</si>
  <si>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</si>
  <si>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</si>
  <si>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</si>
  <si>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</si>
  <si>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</si>
  <si>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</si>
  <si>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</si>
  <si>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</si>
  <si>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</si>
  <si>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</si>
  <si>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</si>
  <si>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</si>
  <si>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</si>
  <si>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</si>
  <si>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</si>
  <si>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</si>
  <si>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</si>
  <si>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</si>
  <si>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</si>
  <si>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</si>
  <si>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</si>
  <si>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</si>
  <si>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</si>
  <si>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</si>
  <si>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</si>
  <si>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</si>
  <si>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</si>
  <si>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</si>
  <si>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</si>
  <si>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</si>
  <si>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</si>
  <si>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</si>
  <si>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</si>
  <si>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</si>
  <si>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</si>
  <si>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</si>
  <si>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</si>
  <si>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</si>
  <si>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</si>
  <si>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</si>
  <si>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</si>
  <si>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</si>
  <si>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</si>
  <si>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</si>
  <si>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</si>
  <si>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</si>
  <si>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</si>
  <si>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</si>
  <si>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</si>
  <si>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</si>
  <si>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</si>
  <si>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</si>
  <si>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</si>
  <si>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</si>
  <si>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</si>
  <si>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</si>
  <si>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</si>
  <si>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</si>
  <si>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</si>
  <si>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</si>
  <si>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</si>
  <si>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</si>
  <si>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</si>
  <si>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</si>
  <si>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</si>
  <si>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</si>
  <si>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</si>
  <si>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</si>
  <si>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</si>
  <si>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</si>
  <si>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</si>
  <si>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</si>
  <si>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</si>
  <si>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</si>
  <si>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</si>
  <si>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</si>
  <si>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</si>
  <si>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</si>
  <si>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</si>
  <si>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</si>
  <si>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</si>
  <si>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</si>
  <si>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</si>
  <si>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</si>
  <si>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</si>
  <si>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</si>
  <si>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</si>
  <si>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</si>
  <si>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</si>
  <si>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</si>
  <si>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</si>
  <si>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</si>
  <si>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</si>
  <si>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</si>
  <si>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</si>
  <si>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</si>
  <si>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</si>
  <si>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</si>
  <si>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</si>
  <si>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</si>
  <si>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</si>
  <si>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</si>
  <si>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</si>
  <si>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</si>
  <si>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</si>
  <si>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</si>
  <si>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</si>
  <si>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</si>
  <si>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</si>
  <si>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</si>
  <si>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</si>
  <si>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</si>
  <si>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</si>
  <si>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</si>
  <si>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</si>
  <si>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</si>
  <si>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</si>
  <si>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</si>
  <si>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</si>
  <si>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</si>
  <si>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</si>
  <si>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</si>
  <si>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</si>
  <si>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</si>
  <si>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</si>
  <si>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</si>
  <si>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</si>
  <si>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</si>
  <si>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</si>
  <si>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</si>
  <si>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</si>
  <si>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</si>
  <si>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</si>
  <si>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</si>
  <si>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</si>
  <si>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</si>
  <si>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</si>
  <si>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</si>
  <si>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</si>
  <si>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</si>
  <si>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</si>
  <si>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</si>
  <si>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</si>
  <si>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</si>
  <si>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</si>
  <si>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</si>
  <si>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</si>
  <si>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</si>
  <si>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</si>
  <si>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</si>
  <si>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</si>
  <si>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</si>
  <si>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</si>
  <si>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</si>
  <si>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</si>
  <si>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</si>
  <si>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</si>
  <si>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</si>
  <si>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</si>
  <si>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</si>
  <si>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</si>
  <si>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</si>
  <si>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</si>
  <si>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</si>
  <si>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</si>
  <si>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</si>
  <si>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</si>
  <si>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</si>
  <si>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</si>
  <si>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</si>
  <si>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</si>
  <si>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</si>
  <si>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</si>
  <si>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</si>
  <si>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</si>
  <si>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</si>
  <si>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</si>
  <si>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</si>
  <si>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</si>
  <si>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</si>
  <si>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</si>
  <si>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</si>
  <si>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</si>
  <si>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</si>
  <si>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</si>
  <si>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</si>
  <si>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</si>
  <si>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</si>
  <si>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</si>
  <si>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</si>
  <si>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</si>
  <si>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</si>
  <si>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</si>
  <si>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</si>
  <si>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</si>
  <si>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</si>
  <si>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</si>
  <si>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</si>
  <si>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</si>
  <si>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</si>
  <si>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</si>
  <si>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</si>
  <si>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</si>
  <si>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</si>
  <si>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</si>
  <si>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</si>
  <si>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</si>
  <si>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</si>
  <si>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</si>
  <si>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</si>
  <si>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</si>
  <si>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</si>
  <si>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</si>
  <si>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</si>
  <si>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</si>
  <si>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</si>
  <si>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</si>
  <si>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</si>
  <si>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</si>
  <si>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</si>
  <si>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</si>
  <si>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</si>
  <si>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</si>
  <si>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</si>
  <si>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</si>
  <si>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</si>
  <si>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</si>
  <si>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</si>
  <si>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</si>
  <si>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</si>
  <si>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</si>
  <si>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</si>
  <si>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</si>
  <si>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</si>
  <si>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</si>
  <si>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</si>
  <si>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</si>
  <si>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</si>
  <si>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</si>
  <si>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</si>
  <si>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</si>
  <si>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</si>
  <si>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</si>
  <si>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</si>
  <si>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</si>
  <si>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</si>
  <si>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</si>
  <si>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</si>
  <si>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</si>
  <si>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</si>
  <si>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</si>
  <si>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</si>
  <si>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</si>
  <si>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</si>
  <si>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</si>
  <si>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</si>
  <si>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</si>
  <si>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</si>
  <si>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</si>
  <si>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</si>
  <si>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</si>
  <si>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</si>
  <si>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</si>
  <si>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</si>
  <si>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</si>
  <si>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</si>
  <si>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</si>
  <si>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</si>
  <si>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</si>
  <si>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</si>
  <si>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</si>
  <si>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</si>
  <si>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</si>
  <si>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</si>
  <si>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</si>
  <si>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</si>
  <si>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</si>
  <si>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</si>
  <si>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</si>
  <si>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</si>
  <si>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</si>
  <si>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</si>
  <si>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</si>
  <si>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</si>
  <si>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</si>
  <si>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</si>
  <si>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</si>
  <si>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</si>
  <si>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</si>
  <si>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</si>
  <si>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</si>
  <si>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</si>
  <si>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</si>
  <si>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</si>
  <si>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</si>
  <si>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</si>
  <si>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</si>
  <si>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</si>
  <si>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</si>
  <si>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</si>
  <si>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</si>
  <si>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</si>
  <si>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</si>
  <si>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</si>
  <si>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</si>
  <si>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</si>
  <si>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</si>
  <si>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</si>
  <si>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</si>
  <si>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</si>
  <si>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</si>
  <si>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</si>
  <si>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</si>
  <si>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</si>
  <si>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</si>
  <si>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</si>
  <si>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</si>
  <si>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</si>
  <si>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</si>
  <si>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</si>
  <si>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</si>
  <si>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</si>
  <si>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</si>
  <si>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</si>
  <si>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</si>
  <si>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</si>
  <si>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</si>
  <si>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</si>
  <si>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</si>
  <si>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</si>
  <si>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</si>
  <si>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</si>
  <si>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</si>
  <si>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</si>
  <si>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</si>
  <si>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</si>
  <si>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</si>
  <si>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</si>
  <si>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</si>
  <si>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</si>
  <si>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</si>
  <si>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</si>
  <si>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</si>
  <si>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</si>
  <si>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</si>
  <si>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</si>
  <si>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</si>
  <si>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</si>
  <si>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</si>
  <si>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</si>
  <si>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</si>
  <si>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</si>
  <si>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</si>
  <si>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</si>
  <si>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</si>
  <si>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</si>
  <si>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</si>
  <si>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</si>
  <si>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</si>
  <si>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</si>
  <si>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</si>
  <si>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</si>
  <si>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</si>
  <si>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</si>
  <si>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</si>
  <si>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</si>
  <si>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</si>
  <si>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</si>
  <si>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</si>
  <si>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</si>
  <si>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</si>
  <si>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</si>
  <si>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</si>
  <si>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</si>
  <si>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</si>
  <si>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</si>
  <si>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</si>
  <si>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</si>
  <si>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</si>
  <si>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</si>
  <si>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</si>
  <si>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</si>
  <si>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</si>
  <si>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</si>
  <si>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</si>
  <si>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</si>
  <si>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</si>
  <si>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</si>
  <si>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</si>
  <si>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</si>
  <si>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</si>
  <si>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</si>
  <si>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</si>
  <si>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</si>
  <si>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</si>
  <si>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</si>
  <si>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</si>
  <si>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</si>
  <si>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</si>
  <si>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</si>
  <si>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</si>
  <si>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</si>
  <si>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</si>
  <si>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</si>
  <si>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</si>
  <si>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</si>
  <si>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</si>
  <si>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</si>
  <si>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</si>
  <si>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</si>
  <si>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</si>
  <si>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</si>
  <si>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</si>
  <si>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</si>
  <si>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</si>
  <si>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</si>
  <si>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</si>
  <si>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</si>
  <si>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</si>
  <si>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</si>
  <si>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</si>
  <si>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</si>
  <si>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</si>
  <si>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</si>
  <si>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</si>
  <si>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</si>
  <si>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</si>
  <si>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</si>
  <si>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</si>
  <si>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</si>
  <si>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</si>
  <si>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</si>
  <si>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</si>
  <si>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</si>
  <si>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</si>
  <si>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</si>
  <si>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</si>
  <si>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</si>
  <si>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</si>
  <si>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</si>
  <si>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</si>
  <si>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</si>
  <si>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</si>
  <si>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</si>
  <si>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</si>
  <si>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</si>
  <si>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</si>
  <si>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</si>
  <si>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</si>
  <si>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</si>
  <si>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</si>
  <si>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</si>
  <si>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</si>
  <si>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</si>
  <si>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</si>
  <si>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</si>
  <si>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</si>
  <si>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</si>
  <si>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</si>
  <si>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</si>
  <si>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</si>
  <si>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</si>
  <si>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</si>
  <si>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</si>
  <si>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</si>
  <si>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</si>
  <si>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</si>
  <si>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</si>
  <si>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</si>
  <si>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</si>
  <si>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</si>
  <si>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</si>
  <si>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</si>
  <si>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</si>
  <si>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</si>
  <si>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</si>
  <si>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</si>
  <si>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</si>
  <si>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</si>
  <si>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</si>
  <si>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</si>
  <si>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</si>
  <si>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</si>
  <si>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</si>
  <si>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</si>
  <si>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</si>
  <si>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</si>
  <si>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</si>
  <si>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</si>
  <si>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</si>
  <si>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</si>
  <si>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</si>
  <si>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</si>
  <si>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</si>
  <si>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</si>
  <si>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</si>
  <si>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</si>
  <si>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</si>
  <si>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</si>
  <si>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</si>
  <si>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</si>
  <si>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</si>
  <si>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</si>
  <si>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</si>
  <si>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</si>
  <si>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</si>
  <si>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</si>
  <si>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</si>
  <si>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</si>
  <si>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</si>
  <si>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</si>
  <si>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</si>
  <si>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</si>
  <si>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</si>
  <si>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</si>
  <si>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</si>
  <si>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</si>
  <si>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</si>
  <si>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</si>
  <si>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</si>
  <si>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</si>
  <si>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</si>
  <si>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</si>
  <si>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</si>
  <si>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</si>
  <si>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</si>
  <si>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</si>
  <si>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</si>
  <si>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</si>
  <si>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</si>
  <si>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</si>
  <si>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</si>
  <si>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</si>
  <si>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</si>
  <si>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</si>
  <si>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</si>
  <si>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</si>
  <si>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</si>
  <si>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</si>
  <si>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</si>
  <si>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</si>
  <si>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</si>
  <si>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</si>
  <si>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</si>
  <si>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</si>
  <si>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</si>
  <si>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</si>
  <si>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</si>
  <si>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</si>
  <si>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</si>
  <si>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</si>
  <si>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</si>
  <si>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</si>
  <si>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</si>
  <si>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</si>
  <si>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</si>
  <si>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</si>
  <si>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</si>
  <si>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</si>
  <si>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</si>
  <si>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</si>
  <si>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</si>
  <si>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</si>
  <si>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</si>
  <si>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</si>
  <si>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</si>
  <si>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</si>
  <si>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</si>
  <si>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</si>
  <si>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</si>
  <si>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</si>
  <si>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</si>
  <si>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</si>
  <si>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</si>
  <si>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</si>
  <si>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</si>
  <si>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</si>
  <si>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</si>
  <si>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</si>
  <si>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</si>
  <si>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</si>
  <si>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</si>
  <si>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</si>
  <si>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</si>
  <si>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</si>
  <si>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</si>
  <si>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</si>
  <si>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</si>
  <si>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</si>
  <si>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</si>
  <si>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</si>
  <si>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</si>
  <si>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</si>
  <si>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</si>
  <si>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</si>
  <si>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</si>
  <si>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</si>
  <si>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</si>
  <si>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</si>
  <si>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</si>
  <si>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</si>
  <si>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</si>
  <si>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</si>
  <si>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</si>
  <si>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</si>
  <si>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</si>
  <si>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</si>
  <si>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</si>
  <si>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</si>
  <si>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</si>
  <si>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</si>
  <si>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</si>
  <si>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</si>
  <si>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</si>
  <si>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</si>
  <si>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</si>
  <si>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</si>
  <si>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</si>
  <si>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</si>
  <si>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</si>
  <si>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</si>
  <si>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</si>
  <si>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</si>
  <si>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</si>
  <si>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</si>
  <si>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</si>
  <si>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</si>
  <si>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</si>
  <si>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</si>
  <si>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</si>
  <si>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</si>
  <si>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</si>
  <si>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</si>
  <si>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</si>
  <si>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</si>
  <si>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</si>
  <si>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</si>
  <si>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</si>
  <si>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</si>
  <si>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</si>
  <si>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</si>
  <si>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</si>
  <si>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</si>
  <si>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</si>
  <si>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</si>
  <si>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</si>
  <si>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</si>
  <si>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</si>
  <si>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</si>
  <si>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</si>
  <si>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</si>
  <si>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</si>
  <si>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</si>
  <si>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</si>
  <si>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</si>
  <si>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</si>
  <si>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</si>
  <si>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</si>
  <si>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</si>
  <si>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</si>
  <si>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</si>
  <si>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</si>
  <si>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</si>
  <si>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</si>
  <si>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</si>
  <si>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</si>
  <si>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</si>
  <si>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</si>
  <si>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</si>
  <si>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</si>
  <si>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</si>
  <si>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</si>
  <si>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</si>
  <si>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</si>
  <si>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</si>
  <si>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</si>
  <si>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</si>
  <si>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</si>
  <si>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</si>
  <si>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</si>
  <si>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</si>
  <si>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</si>
  <si>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</si>
  <si>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</si>
  <si>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</si>
  <si>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</si>
  <si>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</si>
  <si>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</si>
  <si>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</si>
  <si>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</si>
  <si>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</si>
  <si>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</si>
  <si>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</si>
  <si>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</si>
  <si>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</si>
  <si>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</si>
  <si>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</si>
  <si>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</si>
  <si>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</si>
  <si>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</si>
  <si>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</si>
  <si>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</si>
  <si>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</si>
  <si>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</si>
  <si>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</si>
  <si>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</si>
  <si>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</si>
  <si>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</si>
  <si>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</si>
  <si>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</si>
  <si>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</si>
  <si>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</si>
  <si>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</si>
  <si>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</si>
  <si>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</si>
  <si>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</si>
  <si>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</si>
  <si>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</si>
  <si>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</si>
  <si>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</si>
  <si>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</si>
  <si>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</si>
  <si>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</si>
  <si>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</si>
  <si>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</si>
  <si>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</si>
  <si>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</si>
  <si>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</si>
  <si>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</si>
  <si>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</si>
  <si>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</si>
  <si>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</si>
  <si>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</si>
  <si>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</si>
  <si>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</si>
  <si>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</si>
  <si>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</si>
  <si>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</si>
  <si>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</si>
  <si>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</si>
  <si>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</si>
  <si>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</si>
  <si>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</si>
  <si>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</si>
  <si>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</si>
  <si>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</si>
  <si>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</si>
  <si>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</si>
  <si>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</si>
  <si>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</si>
  <si>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</si>
  <si>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</si>
  <si>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</si>
  <si>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</si>
  <si>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</si>
  <si>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</si>
  <si>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</si>
  <si>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</si>
  <si>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</si>
  <si>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</si>
  <si>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</si>
  <si>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</si>
  <si>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</si>
  <si>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</si>
  <si>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</si>
  <si>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</si>
  <si>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</si>
  <si>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</si>
  <si>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</si>
  <si>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</si>
  <si>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</si>
  <si>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</si>
  <si>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</si>
  <si>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</si>
  <si>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</si>
  <si>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</si>
  <si>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</si>
  <si>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</si>
  <si>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</si>
  <si>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</si>
  <si>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</si>
  <si>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</si>
  <si>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</si>
  <si>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</si>
  <si>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</si>
  <si>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</si>
  <si>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</si>
  <si>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</si>
  <si>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</si>
  <si>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</si>
  <si>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</si>
  <si>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</si>
  <si>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</si>
  <si>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</si>
  <si>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</si>
  <si>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</si>
  <si>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</si>
  <si>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</si>
  <si>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</si>
  <si>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</si>
  <si>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</si>
  <si>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</si>
  <si>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</si>
  <si>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</si>
  <si>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</si>
  <si>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</si>
  <si>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</si>
  <si>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</si>
  <si>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</si>
  <si>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</si>
  <si>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</si>
  <si>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</si>
  <si>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</si>
  <si>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</si>
  <si>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</si>
  <si>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</si>
  <si>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</si>
  <si>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</si>
  <si>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</si>
  <si>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</si>
  <si>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</si>
  <si>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</si>
  <si>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</si>
  <si>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</si>
  <si>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</si>
  <si>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</si>
  <si>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</si>
  <si>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</si>
  <si>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</si>
  <si>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</si>
  <si>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</si>
  <si>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</si>
  <si>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</si>
  <si>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</si>
  <si>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</si>
  <si>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</si>
  <si>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</si>
  <si>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</si>
  <si>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</si>
  <si>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</si>
  <si>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</si>
  <si>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</si>
  <si>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</si>
  <si>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</si>
  <si>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</si>
  <si>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</si>
  <si>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</si>
  <si>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</si>
  <si>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</si>
  <si>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</si>
  <si>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</si>
  <si>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</si>
  <si>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</si>
  <si>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</si>
  <si>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</si>
  <si>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</si>
  <si>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</si>
  <si>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</si>
  <si>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</si>
  <si>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</si>
  <si>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</si>
  <si>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</si>
  <si>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</si>
  <si>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</si>
  <si>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</si>
  <si>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</si>
  <si>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</si>
  <si>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</si>
  <si>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</si>
  <si>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</si>
  <si>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</si>
  <si>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</si>
  <si>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</si>
  <si>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</si>
  <si>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</si>
  <si>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</si>
  <si>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</si>
  <si>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</si>
  <si>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</si>
  <si>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</si>
  <si>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</si>
  <si>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</si>
  <si>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</si>
  <si>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</si>
  <si>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</si>
  <si>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</si>
  <si>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</si>
  <si>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</si>
  <si>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</si>
  <si>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</si>
  <si>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</si>
  <si>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</si>
  <si>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</si>
  <si>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</si>
  <si>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</si>
  <si>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</si>
  <si>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</si>
  <si>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</si>
  <si>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</si>
  <si>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</si>
  <si>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</si>
  <si>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</si>
  <si>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</si>
  <si>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</si>
  <si>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</si>
  <si>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</si>
  <si>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</si>
  <si>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</si>
  <si>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</si>
  <si>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</si>
  <si>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</si>
  <si>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</si>
  <si>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</si>
  <si>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</si>
  <si>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</si>
  <si>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</si>
  <si>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</si>
  <si>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</si>
  <si>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</si>
  <si>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</si>
  <si>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</si>
  <si>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</si>
  <si>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</si>
  <si>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</si>
  <si>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</si>
  <si>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</si>
  <si>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</si>
  <si>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</si>
  <si>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</si>
  <si>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</si>
  <si>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</si>
  <si>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</si>
  <si>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</si>
  <si>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</si>
  <si>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</si>
  <si>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</si>
  <si>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</si>
  <si>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</si>
  <si>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</si>
  <si>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</si>
  <si>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</si>
  <si>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</si>
  <si>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</si>
  <si>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</si>
  <si>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</si>
  <si>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</si>
  <si>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</si>
  <si>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</si>
  <si>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</si>
  <si>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</si>
  <si>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</si>
  <si>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</si>
  <si>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</si>
  <si>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</si>
  <si>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</si>
  <si>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</si>
  <si>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</si>
  <si>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</si>
  <si>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</si>
  <si>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</si>
  <si>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</si>
  <si>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</si>
  <si>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</si>
  <si>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</si>
  <si>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</si>
  <si>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</si>
  <si>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</si>
  <si>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</si>
  <si>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</si>
  <si>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</si>
  <si>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</si>
  <si>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</si>
  <si>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</si>
  <si>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</si>
  <si>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</si>
  <si>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</si>
  <si>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</si>
  <si>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</si>
  <si>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</si>
  <si>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</si>
  <si>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</si>
  <si>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</si>
  <si>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</si>
  <si>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</si>
  <si>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</si>
  <si>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</si>
  <si>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</si>
  <si>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</si>
  <si>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</si>
  <si>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</si>
  <si>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</si>
  <si>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</si>
  <si>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</si>
  <si>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</si>
  <si>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</si>
  <si>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</si>
  <si>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</si>
  <si>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</si>
  <si>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</si>
  <si>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</si>
  <si>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</si>
  <si>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</si>
  <si>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</si>
  <si>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</si>
  <si>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</si>
  <si>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</si>
  <si>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</si>
  <si>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</si>
  <si>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</si>
  <si>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</si>
  <si>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</si>
  <si>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</si>
  <si>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</si>
  <si>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</si>
  <si>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</si>
  <si>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</si>
  <si>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</si>
  <si>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</si>
  <si>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</si>
  <si>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</si>
  <si>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</si>
  <si>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</si>
  <si>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</si>
  <si>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</si>
  <si>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</si>
  <si>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</si>
  <si>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</si>
  <si>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</si>
  <si>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</si>
  <si>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</si>
  <si>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</si>
  <si>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</si>
  <si>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</si>
  <si>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</si>
  <si>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</si>
  <si>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</si>
  <si>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</si>
  <si>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</si>
  <si>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</si>
  <si>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</si>
  <si>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</si>
  <si>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</si>
  <si>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</si>
  <si>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</si>
  <si>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</si>
  <si>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</si>
  <si>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</si>
  <si>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</si>
  <si>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</si>
  <si>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</si>
  <si>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</si>
  <si>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</si>
  <si>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</si>
  <si>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</si>
  <si>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</si>
  <si>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</si>
  <si>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</si>
  <si>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</si>
  <si>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</si>
  <si>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</si>
  <si>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</si>
  <si>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</si>
  <si>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</si>
  <si>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</si>
  <si>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</si>
  <si>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</si>
  <si>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</si>
  <si>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</si>
  <si>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</si>
  <si>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</si>
  <si>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</si>
  <si>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</si>
  <si>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</si>
  <si>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</si>
  <si>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</si>
  <si>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</si>
  <si>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</si>
  <si>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</si>
  <si>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</si>
  <si>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</si>
  <si>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</si>
  <si>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</si>
  <si>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</si>
  <si>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</si>
  <si>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</si>
  <si>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</si>
  <si>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</si>
  <si>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</si>
  <si>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</si>
  <si>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</si>
  <si>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</si>
  <si>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</si>
  <si>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</si>
  <si>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</si>
  <si>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</si>
  <si>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</si>
  <si>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</si>
  <si>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</si>
  <si>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</si>
  <si>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</si>
  <si>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</si>
  <si>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</si>
  <si>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</si>
  <si>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</si>
  <si>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</si>
  <si>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</si>
  <si>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</si>
  <si>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</si>
  <si>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</si>
  <si>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</si>
  <si>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</si>
  <si>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</si>
  <si>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</si>
  <si>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</si>
  <si>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</si>
  <si>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</si>
  <si>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</si>
  <si>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</si>
  <si>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</si>
  <si>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</si>
  <si>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</si>
  <si>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</si>
  <si>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</si>
  <si>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</si>
  <si>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</si>
  <si>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</si>
  <si>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</si>
  <si>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</si>
  <si>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</si>
  <si>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</si>
  <si>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</si>
  <si>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</si>
  <si>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</si>
  <si>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</si>
  <si>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</si>
  <si>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</si>
  <si>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</si>
  <si>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</si>
  <si>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</si>
  <si>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</si>
  <si>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</si>
  <si>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</si>
  <si>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</si>
  <si>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</si>
  <si>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</si>
  <si>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</si>
  <si>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</si>
  <si>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</si>
  <si>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</si>
  <si>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</si>
  <si>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</si>
  <si>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</si>
  <si>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</si>
  <si>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</si>
  <si>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</si>
  <si>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</si>
  <si>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</si>
  <si>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</si>
  <si>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</si>
  <si>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</si>
  <si>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</si>
  <si>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</si>
  <si>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</si>
  <si>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</si>
  <si>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</si>
  <si>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</si>
  <si>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</si>
  <si>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</si>
  <si>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</si>
  <si>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</si>
  <si>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</si>
  <si>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</si>
  <si>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</si>
  <si>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</si>
  <si>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</si>
  <si>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</si>
  <si>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</si>
  <si>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</si>
  <si>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</si>
  <si>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</si>
  <si>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</si>
  <si>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</si>
  <si>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</si>
  <si>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</si>
  <si>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</si>
  <si>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</si>
  <si>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</si>
  <si>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</si>
  <si>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</si>
  <si>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</si>
  <si>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</si>
  <si>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</si>
  <si>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</si>
  <si>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</si>
  <si>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</si>
  <si>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</si>
  <si>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</si>
  <si>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</si>
  <si>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</si>
  <si>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</si>
  <si>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</si>
  <si>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</si>
  <si>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</si>
  <si>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</si>
  <si>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</si>
  <si>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</si>
  <si>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</si>
  <si>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</si>
  <si>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</si>
  <si>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</si>
  <si>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</si>
  <si>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</si>
  <si>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</si>
  <si>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</si>
  <si>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</si>
  <si>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</si>
  <si>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</si>
  <si>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</si>
  <si>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</si>
  <si>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</si>
  <si>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</si>
  <si>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</si>
  <si>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</si>
  <si>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</si>
  <si>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</si>
  <si>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</si>
  <si>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</si>
  <si>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</si>
  <si>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</si>
  <si>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</si>
  <si>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</si>
  <si>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</si>
  <si>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</si>
  <si>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</si>
  <si>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</si>
  <si>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</si>
  <si>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</si>
  <si>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</si>
  <si>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</si>
  <si>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</si>
  <si>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</si>
  <si>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</si>
  <si>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</si>
  <si>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</si>
  <si>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</si>
  <si>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</si>
  <si>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</si>
  <si>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</si>
  <si>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</si>
  <si>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</si>
  <si>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</si>
  <si>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</si>
  <si>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</si>
  <si>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</si>
  <si>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</si>
  <si>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</si>
  <si>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</si>
  <si>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</si>
  <si>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</si>
  <si>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</si>
  <si>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</si>
  <si>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</si>
  <si>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</si>
  <si>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</si>
  <si>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</si>
  <si>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</si>
  <si>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</si>
  <si>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</si>
  <si>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</si>
  <si>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</si>
  <si>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</si>
  <si>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</si>
  <si>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</si>
  <si>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</si>
  <si>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</si>
  <si>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</si>
  <si>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</si>
  <si>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</si>
  <si>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</si>
  <si>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</si>
  <si>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</si>
  <si>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</si>
  <si>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</si>
  <si>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</si>
  <si>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</si>
  <si>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</si>
  <si>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</si>
  <si>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</si>
  <si>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</si>
  <si>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</si>
  <si>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</si>
  <si>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</si>
  <si>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</si>
  <si>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</si>
  <si>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</si>
  <si>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</si>
  <si>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</si>
  <si>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</si>
  <si>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</si>
  <si>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</si>
  <si>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</si>
  <si>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</si>
  <si>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</si>
  <si>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</si>
  <si>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</si>
  <si>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</si>
  <si>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</si>
  <si>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</si>
  <si>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</si>
  <si>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</si>
  <si>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</si>
  <si>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</si>
  <si>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</si>
  <si>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</si>
  <si>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</si>
  <si>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</si>
  <si>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</si>
  <si>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</si>
  <si>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</si>
  <si>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</si>
  <si>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</si>
  <si>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</si>
  <si>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</si>
  <si>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</si>
  <si>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</si>
  <si>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</si>
  <si>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</si>
  <si>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</si>
  <si>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</si>
  <si>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</si>
  <si>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</si>
  <si>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</si>
  <si>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</si>
  <si>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</si>
  <si>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</si>
  <si>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</si>
  <si>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</si>
  <si>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</si>
  <si>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</si>
  <si>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</si>
  <si>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</si>
  <si>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</si>
  <si>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</si>
  <si>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</si>
  <si>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</si>
  <si>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</si>
  <si>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</si>
  <si>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</si>
  <si>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</si>
  <si>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</si>
  <si>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</si>
  <si>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</si>
  <si>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</si>
  <si>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</si>
  <si>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</si>
  <si>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</si>
  <si>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</si>
  <si>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</si>
  <si>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</si>
  <si>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</si>
  <si>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</si>
  <si>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</si>
  <si>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</si>
  <si>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</si>
  <si>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</si>
  <si>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</si>
  <si>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</si>
  <si>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</si>
  <si>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</si>
  <si>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</si>
  <si>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</si>
  <si>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</si>
  <si>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</si>
  <si>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</si>
  <si>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</si>
  <si>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</si>
  <si>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</si>
  <si>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</si>
  <si>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</si>
  <si>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</si>
  <si>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</si>
  <si>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</si>
  <si>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</si>
  <si>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</si>
  <si>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</si>
  <si>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</si>
  <si>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</si>
  <si>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</si>
  <si>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</si>
  <si>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</si>
  <si>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</si>
  <si>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</si>
  <si>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</si>
  <si>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</si>
  <si>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</si>
  <si>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</si>
  <si>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</si>
  <si>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</si>
  <si>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</si>
  <si>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</si>
  <si>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</si>
  <si>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</si>
  <si>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</si>
  <si>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</si>
  <si>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</si>
  <si>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</si>
  <si>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</si>
  <si>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</si>
  <si>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</si>
  <si>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</si>
  <si>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</si>
  <si>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</si>
  <si>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</si>
  <si>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</si>
  <si>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</si>
  <si>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</si>
  <si>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</si>
  <si>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</si>
  <si>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</si>
  <si>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</si>
  <si>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</si>
  <si>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</si>
  <si>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</si>
  <si>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</si>
  <si>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</si>
  <si>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</si>
  <si>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</si>
  <si>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</si>
  <si>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</si>
  <si>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</si>
  <si>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</si>
  <si>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</si>
  <si>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</si>
  <si>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</si>
  <si>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</si>
  <si>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</si>
  <si>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</si>
  <si>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</si>
  <si>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</si>
  <si>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</si>
  <si>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</si>
  <si>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</si>
  <si>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</si>
  <si>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</si>
  <si>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</si>
  <si>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</si>
  <si>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</si>
  <si>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</si>
  <si>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</si>
  <si>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</si>
  <si>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</si>
  <si>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</si>
  <si>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</si>
  <si>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</si>
  <si>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</si>
  <si>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</si>
  <si>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</si>
  <si>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</si>
  <si>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</si>
  <si>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</si>
  <si>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</si>
  <si>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</si>
  <si>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</si>
  <si>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</si>
  <si>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</si>
  <si>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</si>
  <si>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</si>
  <si>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</si>
  <si>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</si>
  <si>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</si>
  <si>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</si>
  <si>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</si>
  <si>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</si>
  <si>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</si>
  <si>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</si>
  <si>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</si>
  <si>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</si>
  <si>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</si>
  <si>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</si>
  <si>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</si>
  <si>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</si>
  <si>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</si>
  <si>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</si>
  <si>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</si>
  <si>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</si>
  <si>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</si>
  <si>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</si>
  <si>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</si>
  <si>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</si>
  <si>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</si>
  <si>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</si>
  <si>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</si>
  <si>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</si>
  <si>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</si>
  <si>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</si>
  <si>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</si>
  <si>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</si>
  <si>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</si>
  <si>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</si>
  <si>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</si>
  <si>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</si>
  <si>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</si>
  <si>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</si>
  <si>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</si>
  <si>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</si>
  <si>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</si>
  <si>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</si>
  <si>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</si>
  <si>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</si>
  <si>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</si>
  <si>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</si>
  <si>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</si>
  <si>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</si>
  <si>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</si>
  <si>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</si>
  <si>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</si>
  <si>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</si>
  <si>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</si>
  <si>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</si>
  <si>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</si>
  <si>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</si>
  <si>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</si>
  <si>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</si>
  <si>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</si>
  <si>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</si>
  <si>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</si>
  <si>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</si>
  <si>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</si>
  <si>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</si>
  <si>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</si>
  <si>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</si>
  <si>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</si>
  <si>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</si>
  <si>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</si>
  <si>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</si>
  <si>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</si>
  <si>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</si>
  <si>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</si>
  <si>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</si>
  <si>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</si>
  <si>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</si>
  <si>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</si>
  <si>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</si>
  <si>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</si>
  <si>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</si>
  <si>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</si>
  <si>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</si>
  <si>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</si>
  <si>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</si>
  <si>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</si>
  <si>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</si>
  <si>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</si>
  <si>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</si>
  <si>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</si>
  <si>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</si>
  <si>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</si>
  <si>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</si>
  <si>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</si>
  <si>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</si>
  <si>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</si>
  <si>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</si>
  <si>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</si>
  <si>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</si>
  <si>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</si>
  <si>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</si>
  <si>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</si>
  <si>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</si>
  <si>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</si>
  <si>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</si>
  <si>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</si>
  <si>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</si>
  <si>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</si>
  <si>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</si>
  <si>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</si>
  <si>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</si>
  <si>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</si>
  <si>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</si>
  <si>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</si>
  <si>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</si>
  <si>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</si>
  <si>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</si>
  <si>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</si>
  <si>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</si>
  <si>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</si>
  <si>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</si>
  <si>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</si>
  <si>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</si>
  <si>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</si>
  <si>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</si>
  <si>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</si>
  <si>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</si>
  <si>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</si>
  <si>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</si>
  <si>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</si>
  <si>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</si>
  <si>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</si>
  <si>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</si>
  <si>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</si>
  <si>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</si>
  <si>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</si>
  <si>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</si>
  <si>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</si>
  <si>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</si>
  <si>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</si>
  <si>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</si>
  <si>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</si>
  <si>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</si>
  <si>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</si>
  <si>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</si>
  <si>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</si>
  <si>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</si>
  <si>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</si>
  <si>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</si>
  <si>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</si>
  <si>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</si>
  <si>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</si>
  <si>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</si>
  <si>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</si>
  <si>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</si>
  <si>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</si>
  <si>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</si>
  <si>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</si>
  <si>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</si>
  <si>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</si>
  <si>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</si>
  <si>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</si>
  <si>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</si>
  <si>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</si>
  <si>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</si>
  <si>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</si>
  <si>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</si>
  <si>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</si>
  <si>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</si>
  <si>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</si>
  <si>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</si>
  <si>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</si>
  <si>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</si>
  <si>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</si>
  <si>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</si>
  <si>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</si>
  <si>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</si>
  <si>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</si>
  <si>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</si>
  <si>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</si>
  <si>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</si>
  <si>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</si>
  <si>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</si>
  <si>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</si>
  <si>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</si>
  <si>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</si>
  <si>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</si>
  <si>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</si>
  <si>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</si>
  <si>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</si>
  <si>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</si>
  <si>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</si>
  <si>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</si>
  <si>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</si>
  <si>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</si>
  <si>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</si>
  <si>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</si>
  <si>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</si>
  <si>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</si>
  <si>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</si>
  <si>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</si>
  <si>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</si>
  <si>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</si>
  <si>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</si>
  <si>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</si>
  <si>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</si>
  <si>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</si>
  <si>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</si>
  <si>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</si>
  <si>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</si>
  <si>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</si>
  <si>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</si>
  <si>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</si>
  <si>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</si>
  <si>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</si>
  <si>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</si>
  <si>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</si>
  <si>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</si>
  <si>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</si>
  <si>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</si>
  <si>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</si>
  <si>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</si>
  <si>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</si>
  <si>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</si>
  <si>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</si>
  <si>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</si>
  <si>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</si>
  <si>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</si>
  <si>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</si>
  <si>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</si>
  <si>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</si>
  <si>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</si>
  <si>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</si>
  <si>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</si>
  <si>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</si>
  <si>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</si>
  <si>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</si>
  <si>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</si>
  <si>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</si>
  <si>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</si>
  <si>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</si>
  <si>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</si>
  <si>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</si>
  <si>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</si>
  <si>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</si>
  <si>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</si>
  <si>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</si>
  <si>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</si>
  <si>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</si>
  <si>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</si>
  <si>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</si>
  <si>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</si>
  <si>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</si>
  <si>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</si>
  <si>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</si>
  <si>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</si>
  <si>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</si>
  <si>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</si>
  <si>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</si>
  <si>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</si>
  <si>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</si>
  <si>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</si>
  <si>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</si>
  <si>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</si>
  <si>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</si>
  <si>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</si>
  <si>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</si>
  <si>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</si>
  <si>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</si>
  <si>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</si>
  <si>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</si>
  <si>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</si>
  <si>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</si>
  <si>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</si>
  <si>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</si>
  <si>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</si>
  <si>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</si>
  <si>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</si>
  <si>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</si>
  <si>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</si>
  <si>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</si>
  <si>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</si>
  <si>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</si>
  <si>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</si>
  <si>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</si>
  <si>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</si>
  <si>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</si>
  <si>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</si>
  <si>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</si>
  <si>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</si>
  <si>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</si>
  <si>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</si>
  <si>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</si>
  <si>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</si>
  <si>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</si>
  <si>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</si>
  <si>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</si>
  <si>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</si>
  <si>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</si>
  <si>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</si>
  <si>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</si>
  <si>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</si>
  <si>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</si>
  <si>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</si>
  <si>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</si>
  <si>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</si>
  <si>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</si>
  <si>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</si>
  <si>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</si>
  <si>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</si>
  <si>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</si>
  <si>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</si>
  <si>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</si>
  <si>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</si>
  <si>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</si>
  <si>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</si>
  <si>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</si>
  <si>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</si>
  <si>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</si>
  <si>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</si>
  <si>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</si>
  <si>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</si>
  <si>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</si>
  <si>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</si>
  <si>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</si>
  <si>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</si>
  <si>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</si>
  <si>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</si>
  <si>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</si>
  <si>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</si>
  <si>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</si>
  <si>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</si>
  <si>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</si>
  <si>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</si>
  <si>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</si>
  <si>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</si>
  <si>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</si>
  <si>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</si>
  <si>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</si>
  <si>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</si>
  <si>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</si>
  <si>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</si>
  <si>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</si>
  <si>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</si>
  <si>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</si>
  <si>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</si>
  <si>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</si>
  <si>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</si>
  <si>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</si>
  <si>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</si>
  <si>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</si>
  <si>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</si>
  <si>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</si>
  <si>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</si>
  <si>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</si>
  <si>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</si>
  <si>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</si>
  <si>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</si>
  <si>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</si>
  <si>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</si>
  <si>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</si>
  <si>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</si>
  <si>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</si>
  <si>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</si>
  <si>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</si>
  <si>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</si>
  <si>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</si>
  <si>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</si>
  <si>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</si>
  <si>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</si>
  <si>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</si>
  <si>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</si>
  <si>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</si>
  <si>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</si>
  <si>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</si>
  <si>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</si>
  <si>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</si>
  <si>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</si>
  <si>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</si>
  <si>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</si>
  <si>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</si>
  <si>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</si>
  <si>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</si>
  <si>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</si>
  <si>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</si>
  <si>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</si>
  <si>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</si>
  <si>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</si>
  <si>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</si>
  <si>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</si>
  <si>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</si>
  <si>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</si>
  <si>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</si>
  <si>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</si>
  <si>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</si>
  <si>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</si>
  <si>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</si>
  <si>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</si>
  <si>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</si>
  <si>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</si>
  <si>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</si>
  <si>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</si>
  <si>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</si>
  <si>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</si>
  <si>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</si>
  <si>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</si>
  <si>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</si>
  <si>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</si>
  <si>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</si>
  <si>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</si>
  <si>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</si>
  <si>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</si>
  <si>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</si>
  <si>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</si>
  <si>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</si>
  <si>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</si>
  <si>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</si>
  <si>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</si>
  <si>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</si>
  <si>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</si>
  <si>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</si>
  <si>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</si>
  <si>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</si>
  <si>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</si>
  <si>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</si>
  <si>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</si>
  <si>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</si>
  <si>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</si>
  <si>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</si>
  <si>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</si>
  <si>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</si>
  <si>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</si>
  <si>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</si>
  <si>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</si>
  <si>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</si>
  <si>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</si>
  <si>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</si>
  <si>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</si>
  <si>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</si>
  <si>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</si>
  <si>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</si>
  <si>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</si>
  <si>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</si>
  <si>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</si>
  <si>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</si>
  <si>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</si>
  <si>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</si>
  <si>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</si>
  <si>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</si>
  <si>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</si>
  <si>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</si>
  <si>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</si>
  <si>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</si>
  <si>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</si>
  <si>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</si>
  <si>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</si>
  <si>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</si>
  <si>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</si>
  <si>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</si>
  <si>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</si>
  <si>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</si>
  <si>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</si>
  <si>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</si>
  <si>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</si>
  <si>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</si>
  <si>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</si>
  <si>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</si>
  <si>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</si>
  <si>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</si>
  <si>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</si>
  <si>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</si>
  <si>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</si>
  <si>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</si>
  <si>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</si>
  <si>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</si>
  <si>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</si>
  <si>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</si>
  <si>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</si>
  <si>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</si>
  <si>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</si>
  <si>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</si>
  <si>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</si>
  <si>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</si>
  <si>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</si>
  <si>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</si>
  <si>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</si>
  <si>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</si>
  <si>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</si>
  <si>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</si>
  <si>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</si>
  <si>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</si>
  <si>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</si>
  <si>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</si>
  <si>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</si>
  <si>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</si>
  <si>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</si>
  <si>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</si>
  <si>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</si>
  <si>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</si>
  <si>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</si>
  <si>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</si>
  <si>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</si>
  <si>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</si>
  <si>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</si>
  <si>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</si>
  <si>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</si>
  <si>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</si>
  <si>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</si>
  <si>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</si>
  <si>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</si>
  <si>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</si>
  <si>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</si>
  <si>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</si>
  <si>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</si>
  <si>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</si>
  <si>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</si>
  <si>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</si>
  <si>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</si>
  <si>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</si>
  <si>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</si>
  <si>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</si>
  <si>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</si>
  <si>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</si>
  <si>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</si>
  <si>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</si>
  <si>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</si>
  <si>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</si>
  <si>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</si>
  <si>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</si>
  <si>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</si>
  <si>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</si>
  <si>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</si>
  <si>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</si>
  <si>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</si>
  <si>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</si>
  <si>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</si>
  <si>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</si>
  <si>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</si>
  <si>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</si>
  <si>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</si>
  <si>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</si>
  <si>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</si>
  <si>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</si>
  <si>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</si>
  <si>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</si>
  <si>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</si>
  <si>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</si>
  <si>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</si>
  <si>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</si>
  <si>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</si>
  <si>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</si>
  <si>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</si>
  <si>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</si>
  <si>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</si>
  <si>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</si>
  <si>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</si>
  <si>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</si>
  <si>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</si>
  <si>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</si>
  <si>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</si>
  <si>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</si>
  <si>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</si>
  <si>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</si>
  <si>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</si>
  <si>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</si>
  <si>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</si>
  <si>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</si>
  <si>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</si>
  <si>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</si>
  <si>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</si>
  <si>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</si>
  <si>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</si>
  <si>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</si>
  <si>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</si>
  <si>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</si>
  <si>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</si>
  <si>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</si>
  <si>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</si>
  <si>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</si>
  <si>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</si>
  <si>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</si>
  <si>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</si>
  <si>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</si>
  <si>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</si>
  <si>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</si>
  <si>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</si>
  <si>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</si>
  <si>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</si>
  <si>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</si>
  <si>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</si>
  <si>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</si>
  <si>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</si>
  <si>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</si>
  <si>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</si>
  <si>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</si>
  <si>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</si>
  <si>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</si>
  <si>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</si>
  <si>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</si>
  <si>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</si>
  <si>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</si>
  <si>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</si>
  <si>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</si>
  <si>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</si>
  <si>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</si>
  <si>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</si>
  <si>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</si>
  <si>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</si>
  <si>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</si>
  <si>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</si>
  <si>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</si>
  <si>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</si>
  <si>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</si>
  <si>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</si>
  <si>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</si>
  <si>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</si>
  <si>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</si>
  <si>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</si>
  <si>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</si>
  <si>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</si>
  <si>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</si>
  <si>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</si>
  <si>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</si>
  <si>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</si>
  <si>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</si>
  <si>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</si>
  <si>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</si>
  <si>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</si>
  <si>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</si>
  <si>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</si>
  <si>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</si>
  <si>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</si>
  <si>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</si>
  <si>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</si>
  <si>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</si>
  <si>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</si>
  <si>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</si>
  <si>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</si>
  <si>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</si>
  <si>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</si>
  <si>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</si>
  <si>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</si>
  <si>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</si>
  <si>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</si>
  <si>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</si>
  <si>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</si>
  <si>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</si>
  <si>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</si>
  <si>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</si>
  <si>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</si>
  <si>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</si>
  <si>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</si>
  <si>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</si>
  <si>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</si>
  <si>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</si>
  <si>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</si>
  <si>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</si>
  <si>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</si>
  <si>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</si>
  <si>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</si>
  <si>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</si>
  <si>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</si>
  <si>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</si>
  <si>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</si>
  <si>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</si>
  <si>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</si>
  <si>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</si>
  <si>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</si>
  <si>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</si>
  <si>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</si>
  <si>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</si>
  <si>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</si>
  <si>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</si>
  <si>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</si>
  <si>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</si>
  <si>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</si>
  <si>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</si>
  <si>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</si>
  <si>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</si>
  <si>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</si>
  <si>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</si>
  <si>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</si>
  <si>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</si>
  <si>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</si>
  <si>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</si>
  <si>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</si>
  <si>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</si>
  <si>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</si>
  <si>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</si>
  <si>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</si>
  <si>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</si>
  <si>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</si>
  <si>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</si>
  <si>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</si>
  <si>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</si>
  <si>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</si>
  <si>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</si>
  <si>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</si>
  <si>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</si>
  <si>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</si>
  <si>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</si>
  <si>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</si>
  <si>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</si>
  <si>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</si>
  <si>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</si>
  <si>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</si>
  <si>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</si>
  <si>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</si>
  <si>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</si>
  <si>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</si>
  <si>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</si>
  <si>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</si>
  <si>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</si>
  <si>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</si>
  <si>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</si>
  <si>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</si>
  <si>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</si>
  <si>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</si>
  <si>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</si>
  <si>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</si>
  <si>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</si>
  <si>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</si>
  <si>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</si>
  <si>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</si>
  <si>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</si>
  <si>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</si>
  <si>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</si>
  <si>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</si>
  <si>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</si>
  <si>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</si>
  <si>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</si>
  <si>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</si>
  <si>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</si>
  <si>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</si>
  <si>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</si>
  <si>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</si>
  <si>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</si>
  <si>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</si>
  <si>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</si>
  <si>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</si>
  <si>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</si>
  <si>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</si>
  <si>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</si>
  <si>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</si>
  <si>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</si>
  <si>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</si>
  <si>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</si>
  <si>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</si>
  <si>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</si>
  <si>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</si>
  <si>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</si>
  <si>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</si>
  <si>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</si>
  <si>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</si>
  <si>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</si>
  <si>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</si>
  <si>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</si>
  <si>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</si>
  <si>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</si>
  <si>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</si>
  <si>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</si>
  <si>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</si>
  <si>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</si>
  <si>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</si>
  <si>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</si>
  <si>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</si>
  <si>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</si>
  <si>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</si>
  <si>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</si>
  <si>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</si>
  <si>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</si>
  <si>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</si>
  <si>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</si>
  <si>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</si>
  <si>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</si>
  <si>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</si>
  <si>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</si>
  <si>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</si>
  <si>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</si>
  <si>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</si>
  <si>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</si>
  <si>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</si>
  <si>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</si>
  <si>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</si>
  <si>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</si>
  <si>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</si>
  <si>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</si>
  <si>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</si>
  <si>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</si>
  <si>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</si>
  <si>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</si>
  <si>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</si>
  <si>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</si>
  <si>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</si>
  <si>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</si>
  <si>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</si>
  <si>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</si>
  <si>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</si>
  <si>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</si>
  <si>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</si>
  <si>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</si>
  <si>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</si>
  <si>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</si>
  <si>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</si>
  <si>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</si>
  <si>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</si>
  <si>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</si>
  <si>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</si>
  <si>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</si>
  <si>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</si>
  <si>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</si>
  <si>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</si>
  <si>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</si>
  <si>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</si>
  <si>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</si>
  <si>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</si>
  <si>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</si>
  <si>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</si>
  <si>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</si>
  <si>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</si>
  <si>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</si>
  <si>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</si>
  <si>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</si>
  <si>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</si>
  <si>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</si>
  <si>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</si>
  <si>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</si>
  <si>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</si>
  <si>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</si>
  <si>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</si>
  <si>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</si>
  <si>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</si>
  <si>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</si>
  <si>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</si>
  <si>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</si>
  <si>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</si>
  <si>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</si>
  <si>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</si>
  <si>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</si>
  <si>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</si>
  <si>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</si>
  <si>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</si>
  <si>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</si>
  <si>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</si>
  <si>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</si>
  <si>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</si>
  <si>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</si>
  <si>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</si>
  <si>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</si>
  <si>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</si>
  <si>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</si>
  <si>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</si>
  <si>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</si>
  <si>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</si>
  <si>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</si>
  <si>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</si>
  <si>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</si>
  <si>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</si>
  <si>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</si>
  <si>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</si>
  <si>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</si>
  <si>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</si>
  <si>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</si>
  <si>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</si>
  <si>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</si>
  <si>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</si>
  <si>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</si>
  <si>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</si>
  <si>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</si>
  <si>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</si>
  <si>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</si>
  <si>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</si>
  <si>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</si>
  <si>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</si>
  <si>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</si>
  <si>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</si>
  <si>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</si>
  <si>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</si>
  <si>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</si>
  <si>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</si>
  <si>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</si>
  <si>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</si>
  <si>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</si>
  <si>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</si>
  <si>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</si>
  <si>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</si>
  <si>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</si>
  <si>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</si>
  <si>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</si>
  <si>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</si>
  <si>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</si>
  <si>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</si>
  <si>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</si>
  <si>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</si>
  <si>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</si>
  <si>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</si>
  <si>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</si>
  <si>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</si>
  <si>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</si>
  <si>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</si>
  <si>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</si>
  <si>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</si>
  <si>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</si>
  <si>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</si>
  <si>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</si>
  <si>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</si>
  <si>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</si>
  <si>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</si>
  <si>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</si>
  <si>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</si>
  <si>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</si>
  <si>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</si>
  <si>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</si>
  <si>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</si>
  <si>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</si>
  <si>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</si>
  <si>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</si>
  <si>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</si>
  <si>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</si>
  <si>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</si>
  <si>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</si>
  <si>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</si>
  <si>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</si>
  <si>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</si>
  <si>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</si>
  <si>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</si>
  <si>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</si>
  <si>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</si>
  <si>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</si>
  <si>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</si>
  <si>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</si>
  <si>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</si>
  <si>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</si>
  <si>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</si>
  <si>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</si>
  <si>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</si>
  <si>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</si>
  <si>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</si>
  <si>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</si>
  <si>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</si>
  <si>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</si>
  <si>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</si>
  <si>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</si>
  <si>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</si>
  <si>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</si>
  <si>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</si>
  <si>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</si>
  <si>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</si>
  <si>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</si>
  <si>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</si>
  <si>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</si>
  <si>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</si>
  <si>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</si>
  <si>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</si>
  <si>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</si>
  <si>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</si>
  <si>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</si>
  <si>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</si>
  <si>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</si>
  <si>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</si>
  <si>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</si>
  <si>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</si>
  <si>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</si>
  <si>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</si>
  <si>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</si>
  <si>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</si>
  <si>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</si>
  <si>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</si>
  <si>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</si>
  <si>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</si>
  <si>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</si>
  <si>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</si>
  <si>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</si>
  <si>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</si>
  <si>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</si>
  <si>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</si>
  <si>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</si>
  <si>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</si>
  <si>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</si>
  <si>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</si>
  <si>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</si>
  <si>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</si>
  <si>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</si>
  <si>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</si>
  <si>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</si>
  <si>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</si>
  <si>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</si>
  <si>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</si>
  <si>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</si>
  <si>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</si>
  <si>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</si>
  <si>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</si>
  <si>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</si>
  <si>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</si>
  <si>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</si>
  <si>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</si>
  <si>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</si>
  <si>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</si>
  <si>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</si>
  <si>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</si>
  <si>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</si>
  <si>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</si>
  <si>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</si>
  <si>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</si>
  <si>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</si>
  <si>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</si>
  <si>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</si>
  <si>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</si>
  <si>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</si>
  <si>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</si>
  <si>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</si>
  <si>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</si>
  <si>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</si>
  <si>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</si>
  <si>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</si>
  <si>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</si>
  <si>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</si>
  <si>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</si>
  <si>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</si>
  <si>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</si>
  <si>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</si>
  <si>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</si>
  <si>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</si>
  <si>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</si>
  <si>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</si>
  <si>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</si>
  <si>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</si>
  <si>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</si>
  <si>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</si>
  <si>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</si>
  <si>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</si>
  <si>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</si>
  <si>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</si>
  <si>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</si>
  <si>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</si>
  <si>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</si>
  <si>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</si>
  <si>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</si>
  <si>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</si>
  <si>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</si>
  <si>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</si>
  <si>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</si>
  <si>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</si>
  <si>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</si>
  <si>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</si>
  <si>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</si>
  <si>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</si>
  <si>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</si>
  <si>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</si>
  <si>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</si>
  <si>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</si>
  <si>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</si>
  <si>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</si>
  <si>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</si>
  <si>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</si>
  <si>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</si>
  <si>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</si>
  <si>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</si>
  <si>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</si>
  <si>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</si>
  <si>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</si>
  <si>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</si>
  <si>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</si>
  <si>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</si>
  <si>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</si>
  <si>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</si>
  <si>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</si>
  <si>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</si>
  <si>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</si>
  <si>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</si>
  <si>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</si>
  <si>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</si>
  <si>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</si>
  <si>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</si>
  <si>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</si>
  <si>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</si>
  <si>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</si>
  <si>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</si>
  <si>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</si>
  <si>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</si>
  <si>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</si>
  <si>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</si>
  <si>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</si>
  <si>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</si>
  <si>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</si>
  <si>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</si>
  <si>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</si>
  <si>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</si>
  <si>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</si>
  <si>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</si>
  <si>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</si>
  <si>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</si>
  <si>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</si>
  <si>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</si>
  <si>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</si>
  <si>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</si>
  <si>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</si>
  <si>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</si>
  <si>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</si>
  <si>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</si>
  <si>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</si>
  <si>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</si>
  <si>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</si>
  <si>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</si>
  <si>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</si>
  <si>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</si>
  <si>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</si>
  <si>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</si>
  <si>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</si>
  <si>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</si>
  <si>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</si>
  <si>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</si>
  <si>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</si>
  <si>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</si>
  <si>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</si>
  <si>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</si>
  <si>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</si>
  <si>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</si>
  <si>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</si>
  <si>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</si>
  <si>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</si>
  <si>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</si>
  <si>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</si>
  <si>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</si>
  <si>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</si>
  <si>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</si>
  <si>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</si>
  <si>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</si>
  <si>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</si>
  <si>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</si>
  <si>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</si>
  <si>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</si>
  <si>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</si>
  <si>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</si>
  <si>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</si>
  <si>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</si>
  <si>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</si>
  <si>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</si>
  <si>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</si>
  <si>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</si>
  <si>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</si>
  <si>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</si>
  <si>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</si>
  <si>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</si>
  <si>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</si>
  <si>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</si>
  <si>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</si>
  <si>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</si>
  <si>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</si>
  <si>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</si>
  <si>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</si>
  <si>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</si>
  <si>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</si>
  <si>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</si>
  <si>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</si>
  <si>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</si>
  <si>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</si>
  <si>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</si>
  <si>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</si>
  <si>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</si>
  <si>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</si>
  <si>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</si>
  <si>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</si>
  <si>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</si>
  <si>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</si>
  <si>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</si>
  <si>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</si>
  <si>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</si>
  <si>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</si>
  <si>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</si>
  <si>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</si>
  <si>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</si>
  <si>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</si>
  <si>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</si>
  <si>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</si>
  <si>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</si>
  <si>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</si>
  <si>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</si>
  <si>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</si>
  <si>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</si>
  <si>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</si>
  <si>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</si>
  <si>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</si>
  <si>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</si>
  <si>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</si>
  <si>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</si>
  <si>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</si>
  <si>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</si>
  <si>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</si>
  <si>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</si>
  <si>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</si>
  <si>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</si>
  <si>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</si>
  <si>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</si>
  <si>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</si>
  <si>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</si>
  <si>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</si>
  <si>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</si>
  <si>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</si>
  <si>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</si>
  <si>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</si>
  <si>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</si>
  <si>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</si>
  <si>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</si>
  <si>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</si>
  <si>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</si>
  <si>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</si>
  <si>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</si>
  <si>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</si>
  <si>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</si>
  <si>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</si>
  <si>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</si>
  <si>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</si>
  <si>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</si>
  <si>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</si>
  <si>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</si>
  <si>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</si>
  <si>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</si>
  <si>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</si>
  <si>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</si>
  <si>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</si>
  <si>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</si>
  <si>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</si>
  <si>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</si>
  <si>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</si>
  <si>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</si>
  <si>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</si>
  <si>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</si>
  <si>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</si>
  <si>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</si>
  <si>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</si>
  <si>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</si>
  <si>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</si>
  <si>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</si>
  <si>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</si>
  <si>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</si>
  <si>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</si>
  <si>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</si>
  <si>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</si>
  <si>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</si>
  <si>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</si>
  <si>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</si>
  <si>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</si>
  <si>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</si>
  <si>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</si>
  <si>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</si>
  <si>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</si>
  <si>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</si>
  <si>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</si>
  <si>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</si>
  <si>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</si>
  <si>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</si>
  <si>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</si>
  <si>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</si>
  <si>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</si>
  <si>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</si>
  <si>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</si>
  <si>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</si>
  <si>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</si>
  <si>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</si>
  <si>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</si>
  <si>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</si>
  <si>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</si>
  <si>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</si>
  <si>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</si>
  <si>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</si>
  <si>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</si>
  <si>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</si>
  <si>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</si>
  <si>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</si>
  <si>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</si>
  <si>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</si>
  <si>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</si>
  <si>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</si>
  <si>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</si>
  <si>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</si>
  <si>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</si>
  <si>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</si>
  <si>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</si>
  <si>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</si>
  <si>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</si>
  <si>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</si>
  <si>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</si>
  <si>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</si>
  <si>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</si>
  <si>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</si>
  <si>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</si>
  <si>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</si>
  <si>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</si>
  <si>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</si>
  <si>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</si>
  <si>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</si>
  <si>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</si>
  <si>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</si>
  <si>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</si>
  <si>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</si>
  <si>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</si>
  <si>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</si>
  <si>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</si>
  <si>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</si>
  <si>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</si>
  <si>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</si>
  <si>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</si>
  <si>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</si>
  <si>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</si>
  <si>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</si>
  <si>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</si>
  <si>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</si>
  <si>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</si>
  <si>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</si>
  <si>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</si>
  <si>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</si>
  <si>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</si>
  <si>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</si>
  <si>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</si>
  <si>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</si>
  <si>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</si>
  <si>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</si>
  <si>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</si>
  <si>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</si>
  <si>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</si>
  <si>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</si>
  <si>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</si>
  <si>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</si>
  <si>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</si>
  <si>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</si>
  <si>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</si>
  <si>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</si>
  <si>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</si>
  <si>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</si>
  <si>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</si>
  <si>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</si>
  <si>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</si>
  <si>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</si>
  <si>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</si>
  <si>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</si>
  <si>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</si>
  <si>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</si>
  <si>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</si>
  <si>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</si>
  <si>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</si>
  <si>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</si>
  <si>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</si>
  <si>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</si>
  <si>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</si>
  <si>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</si>
  <si>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</si>
  <si>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</si>
  <si>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</si>
  <si>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</si>
  <si>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</si>
  <si>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</si>
  <si>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</si>
  <si>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</si>
  <si>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</si>
  <si>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</si>
  <si>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</si>
  <si>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</si>
  <si>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</si>
  <si>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</si>
  <si>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</si>
  <si>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</si>
  <si>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</si>
  <si>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</si>
  <si>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</si>
  <si>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</si>
  <si>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</si>
  <si>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</si>
  <si>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</si>
  <si>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</si>
  <si>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</si>
  <si>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</si>
  <si>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</si>
  <si>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</si>
  <si>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</si>
  <si>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</si>
  <si>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</si>
  <si>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</si>
  <si>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</si>
  <si>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</si>
  <si>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</si>
  <si>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</si>
  <si>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</si>
  <si>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</si>
  <si>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</si>
  <si>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</si>
  <si>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</si>
  <si>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</si>
  <si>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</si>
  <si>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</si>
  <si>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</si>
  <si>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</si>
  <si>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</si>
  <si>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</si>
  <si>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</si>
  <si>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</si>
  <si>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</si>
  <si>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</si>
  <si>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</si>
  <si>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</si>
  <si>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</si>
  <si>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</si>
  <si>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</si>
  <si>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</si>
  <si>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</si>
  <si>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</si>
  <si>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</si>
  <si>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</si>
  <si>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</si>
  <si>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</si>
  <si>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</si>
  <si>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</si>
  <si>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</si>
  <si>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</si>
  <si>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</si>
  <si>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</si>
  <si>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</si>
  <si>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</si>
  <si>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</si>
  <si>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</si>
  <si>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</si>
  <si>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</si>
  <si>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</si>
  <si>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</si>
  <si>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</si>
  <si>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</si>
  <si>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</si>
  <si>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</si>
  <si>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</si>
  <si>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</si>
  <si>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</si>
  <si>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</si>
  <si>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</si>
  <si>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</si>
  <si>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</si>
  <si>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</si>
  <si>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</si>
  <si>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</si>
  <si>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</si>
  <si>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</si>
  <si>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</si>
  <si>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</si>
  <si>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</si>
  <si>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</si>
  <si>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</si>
  <si>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</si>
  <si>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</si>
  <si>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</si>
  <si>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</si>
  <si>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</si>
  <si>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</si>
  <si>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</si>
  <si>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</si>
  <si>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</si>
  <si>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</si>
  <si>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</si>
  <si>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</si>
  <si>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</si>
  <si>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</si>
  <si>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</si>
  <si>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</si>
  <si>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</si>
  <si>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</si>
  <si>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</si>
  <si>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</si>
  <si>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</si>
  <si>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</si>
  <si>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</si>
  <si>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</si>
  <si>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</si>
  <si>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</si>
  <si>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</si>
  <si>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</si>
  <si>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</si>
  <si>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</si>
  <si>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</si>
  <si>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</si>
  <si>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</si>
  <si>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</si>
  <si>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</si>
  <si>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</si>
  <si>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</si>
  <si>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</si>
  <si>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</si>
  <si>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</si>
  <si>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</si>
  <si>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</si>
  <si>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</si>
  <si>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</si>
  <si>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</si>
  <si>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</si>
  <si>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</si>
  <si>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</si>
  <si>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</si>
  <si>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</si>
  <si>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</si>
  <si>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</si>
  <si>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</si>
  <si>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</si>
  <si>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</si>
  <si>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</si>
  <si>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</si>
  <si>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</si>
  <si>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</si>
  <si>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</si>
  <si>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</si>
  <si>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</si>
  <si>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</si>
  <si>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</si>
  <si>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</si>
  <si>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</si>
  <si>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</si>
  <si>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</si>
  <si>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</si>
  <si>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</si>
  <si>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</si>
  <si>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</si>
  <si>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</si>
  <si>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</si>
  <si>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</si>
  <si>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</si>
  <si>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</si>
  <si>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</si>
  <si>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</si>
  <si>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</si>
  <si>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</si>
  <si>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</si>
  <si>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</si>
  <si>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</si>
  <si>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</si>
  <si>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</si>
  <si>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</si>
  <si>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</si>
  <si>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</si>
  <si>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</si>
  <si>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</si>
  <si>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</si>
  <si>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</si>
  <si>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</si>
  <si>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</si>
  <si>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</si>
  <si>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</si>
  <si>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</si>
  <si>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</si>
  <si>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</si>
  <si>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</si>
  <si>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</si>
  <si>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</si>
  <si>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</si>
  <si>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</si>
  <si>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</si>
  <si>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</si>
  <si>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</si>
  <si>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</si>
  <si>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</si>
  <si>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</si>
  <si>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</si>
  <si>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</si>
  <si>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</si>
  <si>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</si>
  <si>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</si>
  <si>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</si>
  <si>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</si>
  <si>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</si>
  <si>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</si>
  <si>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</si>
  <si>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</si>
  <si>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</si>
  <si>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</si>
  <si>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</si>
  <si>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</si>
  <si>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</si>
  <si>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</si>
  <si>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</si>
  <si>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</si>
  <si>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</si>
  <si>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</si>
  <si>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</si>
  <si>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</si>
  <si>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</si>
  <si>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</si>
  <si>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</si>
  <si>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</si>
  <si>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</si>
  <si>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</si>
  <si>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</si>
  <si>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</si>
  <si>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</si>
  <si>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</si>
  <si>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</si>
  <si>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</si>
  <si>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</si>
  <si>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</si>
  <si>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</si>
  <si>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</si>
  <si>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</si>
  <si>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</si>
  <si>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</si>
  <si>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</si>
  <si>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</si>
  <si>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</si>
  <si>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</si>
  <si>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</si>
  <si>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</si>
  <si>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</si>
  <si>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</si>
  <si>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</si>
  <si>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</si>
  <si>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</si>
  <si>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</si>
  <si>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</si>
  <si>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</si>
  <si>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</si>
  <si>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</si>
  <si>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</si>
  <si>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</si>
  <si>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</si>
  <si>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</si>
  <si>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</si>
  <si>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</si>
  <si>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</si>
  <si>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</si>
  <si>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</si>
  <si>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</si>
  <si>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</si>
  <si>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</si>
  <si>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</si>
  <si>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</si>
  <si>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</si>
  <si>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</si>
  <si>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</si>
  <si>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</si>
  <si>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</si>
  <si>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</si>
  <si>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</si>
  <si>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</si>
  <si>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</si>
  <si>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</si>
  <si>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</si>
  <si>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</si>
  <si>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</si>
  <si>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</si>
  <si>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</si>
  <si>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</si>
  <si>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</si>
  <si>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</si>
  <si>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</si>
  <si>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</si>
  <si>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</si>
  <si>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</si>
  <si>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</si>
  <si>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</si>
  <si>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</si>
  <si>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</si>
  <si>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</si>
  <si>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</si>
  <si>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</si>
  <si>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</si>
  <si>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</si>
  <si>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</si>
  <si>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</si>
  <si>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</si>
  <si>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</si>
  <si>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</si>
  <si>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</si>
  <si>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</si>
  <si>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</si>
  <si>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</si>
  <si>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</si>
  <si>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</si>
  <si>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</si>
  <si>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</si>
  <si>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</si>
  <si>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</si>
  <si>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</si>
  <si>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</si>
  <si>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</si>
  <si>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</si>
  <si>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</si>
  <si>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</si>
  <si>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</si>
  <si>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</si>
  <si>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</si>
  <si>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</si>
  <si>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</si>
  <si>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</si>
  <si>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</si>
  <si>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</si>
  <si>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</si>
  <si>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</si>
  <si>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</si>
  <si>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</si>
  <si>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</si>
  <si>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</si>
  <si>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</si>
  <si>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</si>
  <si>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</si>
  <si>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</si>
  <si>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</si>
  <si>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</si>
  <si>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</si>
  <si>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</si>
  <si>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</si>
  <si>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</si>
  <si>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</si>
  <si>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</si>
  <si>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</si>
  <si>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</si>
  <si>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</si>
  <si>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</si>
  <si>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</si>
  <si>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</si>
  <si>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</si>
  <si>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</si>
  <si>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</si>
  <si>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</si>
  <si>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</si>
  <si>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</si>
  <si>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</si>
  <si>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</si>
  <si>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</si>
  <si>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</si>
  <si>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</si>
  <si>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</si>
  <si>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</si>
  <si>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</si>
  <si>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</si>
  <si>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</si>
  <si>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</si>
  <si>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</si>
  <si>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</si>
  <si>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</si>
  <si>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</si>
  <si>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</si>
  <si>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</si>
  <si>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</si>
  <si>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</si>
  <si>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</si>
  <si>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</si>
  <si>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</si>
  <si>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</si>
  <si>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</si>
  <si>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</si>
  <si>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</si>
  <si>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</si>
  <si>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</si>
  <si>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</si>
  <si>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</si>
  <si>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</si>
  <si>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</si>
  <si>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</si>
  <si>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</si>
  <si>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</si>
  <si>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</si>
  <si>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</si>
  <si>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</si>
  <si>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</si>
  <si>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</si>
  <si>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</si>
  <si>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</si>
  <si>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</si>
  <si>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</si>
  <si>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</si>
  <si>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</si>
  <si>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</si>
  <si>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</si>
  <si>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</si>
  <si>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</si>
  <si>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</si>
  <si>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</si>
  <si>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</si>
  <si>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</si>
  <si>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</si>
  <si>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</si>
  <si>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</si>
  <si>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</si>
  <si>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</si>
  <si>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</si>
  <si>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</si>
  <si>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</si>
  <si>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</si>
  <si>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</si>
  <si>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</si>
  <si>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</si>
  <si>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</si>
  <si>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</si>
  <si>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</si>
  <si>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</si>
  <si>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</si>
  <si>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</si>
  <si>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</si>
  <si>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</si>
  <si>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</si>
  <si>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</si>
  <si>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</si>
  <si>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</si>
  <si>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</si>
  <si>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</si>
  <si>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</si>
  <si>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</si>
  <si>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</si>
  <si>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</si>
  <si>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</si>
  <si>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</si>
  <si>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</si>
  <si>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</si>
  <si>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</si>
  <si>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</si>
  <si>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</si>
  <si>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</si>
  <si>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</si>
  <si>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</si>
  <si>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</si>
  <si>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</si>
  <si>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</si>
  <si>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</si>
  <si>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</si>
  <si>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</si>
  <si>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</si>
  <si>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</si>
  <si>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</si>
  <si>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</si>
  <si>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</si>
  <si>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</si>
  <si>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</si>
  <si>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</si>
  <si>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</si>
  <si>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</si>
  <si>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</si>
  <si>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</si>
  <si>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</si>
  <si>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</si>
  <si>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</si>
  <si>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</si>
  <si>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</si>
  <si>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</si>
  <si>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</si>
  <si>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</si>
  <si>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</si>
  <si>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</si>
  <si>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</si>
  <si>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</si>
  <si>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</si>
  <si>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</si>
  <si>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</si>
  <si>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</si>
  <si>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</si>
  <si>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</si>
  <si>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</si>
  <si>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</si>
  <si>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</si>
  <si>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</si>
  <si>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</si>
  <si>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</si>
  <si>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</si>
  <si>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</si>
  <si>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</si>
  <si>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</si>
  <si>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</si>
  <si>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</si>
  <si>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</si>
  <si>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</si>
  <si>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</si>
  <si>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</si>
  <si>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</si>
  <si>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</si>
  <si>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</si>
  <si>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</si>
  <si>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</si>
  <si>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</si>
  <si>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</si>
  <si>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</si>
  <si>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</si>
  <si>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</si>
  <si>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</si>
  <si>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</si>
  <si>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</si>
  <si>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</si>
  <si>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</si>
  <si>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</si>
  <si>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</si>
  <si>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</si>
  <si>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</si>
  <si>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</si>
  <si>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</si>
  <si>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</si>
  <si>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</si>
  <si>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</si>
  <si>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</si>
  <si>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</si>
  <si>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</si>
  <si>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</si>
  <si>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</si>
  <si>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</si>
  <si>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</si>
  <si>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</si>
  <si>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</si>
  <si>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</si>
  <si>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</si>
  <si>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</si>
  <si>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</si>
  <si>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</si>
  <si>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</si>
  <si>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</si>
  <si>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</si>
  <si>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</si>
  <si>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</si>
  <si>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</si>
  <si>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</si>
  <si>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</si>
  <si>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</si>
  <si>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</si>
  <si>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</si>
  <si>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</si>
  <si>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</si>
  <si>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</si>
  <si>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</si>
  <si>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</si>
  <si>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</si>
  <si>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</si>
  <si>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</si>
  <si>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</si>
  <si>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</si>
  <si>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</si>
  <si>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</si>
  <si>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</si>
  <si>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</si>
  <si>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</si>
  <si>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</si>
  <si>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</si>
  <si>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</si>
  <si>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</si>
  <si>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</si>
  <si>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</si>
  <si>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</si>
  <si>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</si>
  <si>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</si>
  <si>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</si>
  <si>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</si>
  <si>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</si>
  <si>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</si>
  <si>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</si>
  <si>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</si>
  <si>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</si>
  <si>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</si>
  <si>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</si>
  <si>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</si>
  <si>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</si>
  <si>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</si>
  <si>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</si>
  <si>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</si>
  <si>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</si>
  <si>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</si>
  <si>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</si>
  <si>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</si>
  <si>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</si>
  <si>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</si>
  <si>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</si>
  <si>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</si>
  <si>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</si>
  <si>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</si>
  <si>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</si>
  <si>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</si>
  <si>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</si>
  <si>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</si>
  <si>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</si>
  <si>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</si>
  <si>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</si>
  <si>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</si>
  <si>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</si>
  <si>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</si>
  <si>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</si>
  <si>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</si>
  <si>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</si>
  <si>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</si>
  <si>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</si>
  <si>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</si>
  <si>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</si>
  <si>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</si>
  <si>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</si>
  <si>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</si>
  <si>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</si>
  <si>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</si>
  <si>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</si>
  <si>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</si>
  <si>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</si>
  <si>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</si>
  <si>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</si>
  <si>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</si>
  <si>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</si>
  <si>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</si>
  <si>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</si>
  <si>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</si>
  <si>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</si>
  <si>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</si>
  <si>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</si>
  <si>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</si>
  <si>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</si>
  <si>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</si>
  <si>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</si>
  <si>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</si>
  <si>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</si>
  <si>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</si>
  <si>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</si>
  <si>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</si>
  <si>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</si>
  <si>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</si>
  <si>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</si>
  <si>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</si>
  <si>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</si>
  <si>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</si>
  <si>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</si>
  <si>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</si>
  <si>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</si>
  <si>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</si>
  <si>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</si>
  <si>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</si>
  <si>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</si>
  <si>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</si>
  <si>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</si>
  <si>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</si>
  <si>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</si>
  <si>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</si>
  <si>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</si>
  <si>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</si>
  <si>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</si>
  <si>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</si>
  <si>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</si>
  <si>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</si>
  <si>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</si>
  <si>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</si>
  <si>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</si>
  <si>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</si>
  <si>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</si>
  <si>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</si>
  <si>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</si>
  <si>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</si>
  <si>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</si>
  <si>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</si>
  <si>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</si>
  <si>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</si>
  <si>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</si>
  <si>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</si>
  <si>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</si>
  <si>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</si>
  <si>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</si>
  <si>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</si>
  <si>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</si>
  <si>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</si>
  <si>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</si>
  <si>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</si>
  <si>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</si>
  <si>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</si>
  <si>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</si>
  <si>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</si>
  <si>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</si>
  <si>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</si>
  <si>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</si>
  <si>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</si>
  <si>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</si>
  <si>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</si>
  <si>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</si>
  <si>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</si>
  <si>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</si>
  <si>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</si>
  <si>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</si>
  <si>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</si>
  <si>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</si>
  <si>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</si>
  <si>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</si>
  <si>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</si>
  <si>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</si>
  <si>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</si>
  <si>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</si>
  <si>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</si>
  <si>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</si>
  <si>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</si>
  <si>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</si>
  <si>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</si>
  <si>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</si>
  <si>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</si>
  <si>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</si>
  <si>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</si>
  <si>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</si>
  <si>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</si>
  <si>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</si>
  <si>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</si>
  <si>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</si>
  <si>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</si>
  <si>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</si>
  <si>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</si>
  <si>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</si>
  <si>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</si>
  <si>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</si>
  <si>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</si>
  <si>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</si>
  <si>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</si>
  <si>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</si>
  <si>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</si>
  <si>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</si>
  <si>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</si>
  <si>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</si>
  <si>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</si>
  <si>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</si>
  <si>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</si>
  <si>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</si>
  <si>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</si>
  <si>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</si>
  <si>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</si>
  <si>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</si>
  <si>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</si>
  <si>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</si>
  <si>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</si>
  <si>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</si>
  <si>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</si>
  <si>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</si>
  <si>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</si>
  <si>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</si>
  <si>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</si>
  <si>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</si>
  <si>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</si>
  <si>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</si>
  <si>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</si>
  <si>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</si>
  <si>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</si>
  <si>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</si>
  <si>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</si>
  <si>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</si>
  <si>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</si>
  <si>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</si>
  <si>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</si>
  <si>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</si>
  <si>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</si>
  <si>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</si>
  <si>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</si>
  <si>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</si>
  <si>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</si>
  <si>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</si>
  <si>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</si>
  <si>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</si>
  <si>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</si>
  <si>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</si>
  <si>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</si>
  <si>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</si>
  <si>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</si>
  <si>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</si>
  <si>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</si>
  <si>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</si>
  <si>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</si>
  <si>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</si>
  <si>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</si>
  <si>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</si>
  <si>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</si>
  <si>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</si>
  <si>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</si>
  <si>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</si>
  <si>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</si>
  <si>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</si>
  <si>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</si>
  <si>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</si>
  <si>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</si>
  <si>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</si>
  <si>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</si>
  <si>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</si>
  <si>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</si>
  <si>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</si>
  <si>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</si>
  <si>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</si>
  <si>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</si>
  <si>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</si>
  <si>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</si>
  <si>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</si>
  <si>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</si>
  <si>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</si>
  <si>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</si>
  <si>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</si>
  <si>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</si>
  <si>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</si>
  <si>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</si>
  <si>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</si>
  <si>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</si>
  <si>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</si>
  <si>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</si>
  <si>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</si>
  <si>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</si>
  <si>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</si>
  <si>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</si>
  <si>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</si>
  <si>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</si>
  <si>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</si>
  <si>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</si>
  <si>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</si>
  <si>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</si>
  <si>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</si>
  <si>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</si>
  <si>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</si>
  <si>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</si>
  <si>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</si>
  <si>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</si>
  <si>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</si>
  <si>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</si>
  <si>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</si>
  <si>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</si>
  <si>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</si>
  <si>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</si>
  <si>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</si>
  <si>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</si>
  <si>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</si>
  <si>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</si>
  <si>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</si>
  <si>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</si>
  <si>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</si>
  <si>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</si>
  <si>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</si>
  <si>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</si>
  <si>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</si>
  <si>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</si>
  <si>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</si>
  <si>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</si>
  <si>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</si>
  <si>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</si>
  <si>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</si>
  <si>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</si>
  <si>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</si>
  <si>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</si>
  <si>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</si>
  <si>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</si>
  <si>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</si>
  <si>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</si>
  <si>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</si>
  <si>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</si>
  <si>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</si>
  <si>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</si>
  <si>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</si>
  <si>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</si>
  <si>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</si>
  <si>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</si>
  <si>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</si>
  <si>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</si>
  <si>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</si>
  <si>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</si>
  <si>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</si>
  <si>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</si>
  <si>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</si>
  <si>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</si>
  <si>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</si>
  <si>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</si>
  <si>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</si>
  <si>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</si>
  <si>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</si>
  <si>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</si>
  <si>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</si>
  <si>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</si>
  <si>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</si>
  <si>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</si>
  <si>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</si>
  <si>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</si>
  <si>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</si>
  <si>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</si>
  <si>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</si>
  <si>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</si>
  <si>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</si>
  <si>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</si>
  <si>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</si>
  <si>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</si>
  <si>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</si>
  <si>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</si>
  <si>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</si>
  <si>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</si>
  <si>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</si>
  <si>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</si>
  <si>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</si>
  <si>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</si>
  <si>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</si>
  <si>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</si>
  <si>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</si>
  <si>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</si>
  <si>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</si>
  <si>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</si>
  <si>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</si>
  <si>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</si>
  <si>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</si>
  <si>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</si>
  <si>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</si>
  <si>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</si>
  <si>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</si>
  <si>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</si>
  <si>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</si>
  <si>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</si>
  <si>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</si>
  <si>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</si>
  <si>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</si>
  <si>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</si>
  <si>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</si>
  <si>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</si>
  <si>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</si>
  <si>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</si>
  <si>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</si>
  <si>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</si>
  <si>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</si>
  <si>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</si>
  <si>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</si>
  <si>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</si>
  <si>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</si>
  <si>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</si>
  <si>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</si>
  <si>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</si>
  <si>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</si>
  <si>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</si>
  <si>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</si>
  <si>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</si>
  <si>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</si>
  <si>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</si>
  <si>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</si>
  <si>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</si>
  <si>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</si>
  <si>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</si>
  <si>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</si>
  <si>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</si>
  <si>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</si>
  <si>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</si>
  <si>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</si>
  <si>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</si>
  <si>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</si>
  <si>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</si>
  <si>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</si>
  <si>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</si>
  <si>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</si>
  <si>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</si>
  <si>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</si>
  <si>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</si>
  <si>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</si>
  <si>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</si>
  <si>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</si>
  <si>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</si>
  <si>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</si>
  <si>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</si>
  <si>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</si>
  <si>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</si>
  <si>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</si>
  <si>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</si>
  <si>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</si>
  <si>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</si>
  <si>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</si>
  <si>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</si>
  <si>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</si>
  <si>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</si>
  <si>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</si>
  <si>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</si>
  <si>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</si>
  <si>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</si>
  <si>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</si>
  <si>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</si>
  <si>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</si>
  <si>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</si>
  <si>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</si>
  <si>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</si>
  <si>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</si>
  <si>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</si>
  <si>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</si>
  <si>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</si>
  <si>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</si>
  <si>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</si>
  <si>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</si>
  <si>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</si>
  <si>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</si>
  <si>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</si>
  <si>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</si>
  <si>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</si>
  <si>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</si>
  <si>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</si>
  <si>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</si>
  <si>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</si>
  <si>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</si>
  <si>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</si>
  <si>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</si>
  <si>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</si>
  <si>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</si>
  <si>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</si>
  <si>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</si>
  <si>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</si>
  <si>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</si>
  <si>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</si>
  <si>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</si>
  <si>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</si>
  <si>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</si>
  <si>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</si>
  <si>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</si>
  <si>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</si>
  <si>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</si>
  <si>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</si>
  <si>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</si>
  <si>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</si>
  <si>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</si>
  <si>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</si>
  <si>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</si>
  <si>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</si>
  <si>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</si>
  <si>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</si>
  <si>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</si>
  <si>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</si>
  <si>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</si>
  <si>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</si>
  <si>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</si>
  <si>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</si>
  <si>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</si>
  <si>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</si>
  <si>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</si>
  <si>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</si>
  <si>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</si>
  <si>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</si>
  <si>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</si>
  <si>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</si>
  <si>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</si>
  <si>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</si>
  <si>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</si>
  <si>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</si>
  <si>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</si>
  <si>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</si>
  <si>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</si>
  <si>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</si>
  <si>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</si>
  <si>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</si>
  <si>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</si>
  <si>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</si>
  <si>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</si>
  <si>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</si>
  <si>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</si>
  <si>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</si>
  <si>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</si>
  <si>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</si>
  <si>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</si>
  <si>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</si>
  <si>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</si>
  <si>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</si>
  <si>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</si>
  <si>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</si>
  <si>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</si>
  <si>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</si>
  <si>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</si>
  <si>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</si>
  <si>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</si>
  <si>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</si>
  <si>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</si>
  <si>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</si>
  <si>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</si>
  <si>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</si>
  <si>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</si>
  <si>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</si>
  <si>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</si>
  <si>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</si>
  <si>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</si>
  <si>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</si>
  <si>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</si>
  <si>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</si>
  <si>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</si>
  <si>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</si>
  <si>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</si>
  <si>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</si>
  <si>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</si>
  <si>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</si>
  <si>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</si>
  <si>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</si>
  <si>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</si>
  <si>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</si>
  <si>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</si>
  <si>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</si>
  <si>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</si>
  <si>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</si>
  <si>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</si>
  <si>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</si>
  <si>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</si>
  <si>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</si>
  <si>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</si>
  <si>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</si>
  <si>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</si>
  <si>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</si>
  <si>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</si>
  <si>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</si>
  <si>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</si>
  <si>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</si>
  <si>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</si>
  <si>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</si>
  <si>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</si>
  <si>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</si>
  <si>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</si>
  <si>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</si>
  <si>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</si>
  <si>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</si>
  <si>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</si>
  <si>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</si>
  <si>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</si>
  <si>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</si>
  <si>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</si>
  <si>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</si>
  <si>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</si>
  <si>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</si>
  <si>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</si>
  <si>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</si>
  <si>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</si>
  <si>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</si>
  <si>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</si>
  <si>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</si>
  <si>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</si>
  <si>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</si>
  <si>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</si>
  <si>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</si>
  <si>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</si>
  <si>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</si>
  <si>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</si>
  <si>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</si>
  <si>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</si>
  <si>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</si>
  <si>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</si>
  <si>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</si>
  <si>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</si>
  <si>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</si>
  <si>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</si>
  <si>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</si>
  <si>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</si>
  <si>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</si>
  <si>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</si>
  <si>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</si>
  <si>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</si>
  <si>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</si>
  <si>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</si>
  <si>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</si>
  <si>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</si>
  <si>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</si>
  <si>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</si>
  <si>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</si>
  <si>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</si>
  <si>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</si>
  <si>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</si>
  <si>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</si>
  <si>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</si>
  <si>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</si>
  <si>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</si>
  <si>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</si>
  <si>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</si>
  <si>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</si>
  <si>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</si>
  <si>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</si>
  <si>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</si>
  <si>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</si>
  <si>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</si>
  <si>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</si>
  <si>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</si>
  <si>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</si>
  <si>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</si>
  <si>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</si>
  <si>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</si>
  <si>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</si>
  <si>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</si>
  <si>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</si>
  <si>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</si>
  <si>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</si>
  <si>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</si>
  <si>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</si>
  <si>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</si>
  <si>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</si>
  <si>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</si>
  <si>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</si>
  <si>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</si>
  <si>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</si>
  <si>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</si>
  <si>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</si>
  <si>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</si>
  <si>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</si>
  <si>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</si>
  <si>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</si>
  <si>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</si>
  <si>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</si>
  <si>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</si>
  <si>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</si>
  <si>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</si>
  <si>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</si>
  <si>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</si>
  <si>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</si>
  <si>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</si>
  <si>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</si>
  <si>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</si>
  <si>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</si>
  <si>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</si>
  <si>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</si>
  <si>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</si>
  <si>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</si>
  <si>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</si>
  <si>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</si>
  <si>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</si>
  <si>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</si>
  <si>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</si>
  <si>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</si>
  <si>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</si>
  <si>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</si>
  <si>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</si>
  <si>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</si>
  <si>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</si>
  <si>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</si>
  <si>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</si>
  <si>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</si>
  <si>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</si>
  <si>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</si>
  <si>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</si>
  <si>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</si>
  <si>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</si>
  <si>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</si>
  <si>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</si>
  <si>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</si>
  <si>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</si>
  <si>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</si>
  <si>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</si>
  <si>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</si>
  <si>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</si>
  <si>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</si>
  <si>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</si>
  <si>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</si>
  <si>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</si>
  <si>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</si>
  <si>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</si>
  <si>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</si>
  <si>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</si>
  <si>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</si>
  <si>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</si>
  <si>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</si>
  <si>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</si>
  <si>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</si>
  <si>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</si>
  <si>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</si>
  <si>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</si>
  <si>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</si>
  <si>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</si>
  <si>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</si>
  <si>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</si>
  <si>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</si>
  <si>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</si>
  <si>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</si>
  <si>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</si>
  <si>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</si>
  <si>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</si>
  <si>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</si>
  <si>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</si>
  <si>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</si>
  <si>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</si>
  <si>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</si>
  <si>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</si>
  <si>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</si>
  <si>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</si>
  <si>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</si>
  <si>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</si>
  <si>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</si>
  <si>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</si>
  <si>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</si>
  <si>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</si>
  <si>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</si>
  <si>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</si>
  <si>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</si>
  <si>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</si>
  <si>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</si>
  <si>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</si>
  <si>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</si>
  <si>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</si>
  <si>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</si>
  <si>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</si>
  <si>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</si>
  <si>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</si>
  <si>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</si>
  <si>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</si>
  <si>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</si>
  <si>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</si>
  <si>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</si>
  <si>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</si>
  <si>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</si>
  <si>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</si>
  <si>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</si>
  <si>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</si>
  <si>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</si>
  <si>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</si>
  <si>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</si>
  <si>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</si>
  <si>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</si>
  <si>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</si>
  <si>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</si>
  <si>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</si>
  <si>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</si>
  <si>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</si>
  <si>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</si>
  <si>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</si>
  <si>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</si>
  <si>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</si>
  <si>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</si>
  <si>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</si>
  <si>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</si>
  <si>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</si>
  <si>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</si>
  <si>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</si>
  <si>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</si>
  <si>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</si>
  <si>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</si>
  <si>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</si>
  <si>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</si>
  <si>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</si>
  <si>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</si>
  <si>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</si>
  <si>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</si>
  <si>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</si>
  <si>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</si>
  <si>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</si>
  <si>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</si>
  <si>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</si>
  <si>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</si>
  <si>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</si>
  <si>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</si>
  <si>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</si>
  <si>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</si>
  <si>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</si>
  <si>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</si>
  <si>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</si>
  <si>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</si>
  <si>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</si>
  <si>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</si>
  <si>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</si>
  <si>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</si>
  <si>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</si>
  <si>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</si>
  <si>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</si>
  <si>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</si>
  <si>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</si>
  <si>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</si>
  <si>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</si>
  <si>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</si>
  <si>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</si>
  <si>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</si>
  <si>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</si>
  <si>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</si>
  <si>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</si>
  <si>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</si>
  <si>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</si>
  <si>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</si>
  <si>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</si>
  <si>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</si>
  <si>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</si>
  <si>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</si>
  <si>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</si>
  <si>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</si>
  <si>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</si>
  <si>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</si>
  <si>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</si>
  <si>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</si>
  <si>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</si>
  <si>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</si>
  <si>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</si>
  <si>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</si>
  <si>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</si>
  <si>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</si>
  <si>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</si>
  <si>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</si>
  <si>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</si>
  <si>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</si>
  <si>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</si>
  <si>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</si>
  <si>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</si>
  <si>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</si>
  <si>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</si>
  <si>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</si>
  <si>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</si>
  <si>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</si>
  <si>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</si>
  <si>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</si>
  <si>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</si>
  <si>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</si>
  <si>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</si>
  <si>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</si>
  <si>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</si>
  <si>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</si>
  <si>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</si>
  <si>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</si>
  <si>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</si>
  <si>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</si>
  <si>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</si>
  <si>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</si>
  <si>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</si>
  <si>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</si>
  <si>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</si>
  <si>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</si>
  <si>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</si>
  <si>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</si>
  <si>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</si>
  <si>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</si>
  <si>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</si>
  <si>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</si>
  <si>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</si>
  <si>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</si>
  <si>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</si>
  <si>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</si>
  <si>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</si>
  <si>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</si>
  <si>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</si>
  <si>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</si>
  <si>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</si>
  <si>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</si>
  <si>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</si>
  <si>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</si>
  <si>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</si>
  <si>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</si>
  <si>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</si>
  <si>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</si>
  <si>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</si>
  <si>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</si>
  <si>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</si>
  <si>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</si>
  <si>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</si>
  <si>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</si>
  <si>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</si>
  <si>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</si>
  <si>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</si>
  <si>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</si>
  <si>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</si>
  <si>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</si>
  <si>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</si>
  <si>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</si>
  <si>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</si>
  <si>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</si>
  <si>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</si>
  <si>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</si>
  <si>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</si>
  <si>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</si>
  <si>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</si>
  <si>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</si>
  <si>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</si>
  <si>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</si>
  <si>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</si>
  <si>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</si>
  <si>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</si>
  <si>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</si>
  <si>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</si>
  <si>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</si>
  <si>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</si>
  <si>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</si>
  <si>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</si>
  <si>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</si>
  <si>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</si>
  <si>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</si>
  <si>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</si>
  <si>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</si>
  <si>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</si>
  <si>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</si>
  <si>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</si>
  <si>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</si>
  <si>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</si>
  <si>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</si>
  <si>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</si>
  <si>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</si>
  <si>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</si>
  <si>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</si>
  <si>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</si>
  <si>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</si>
  <si>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</si>
  <si>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</si>
  <si>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</si>
  <si>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</si>
  <si>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</si>
  <si>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</si>
  <si>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</si>
  <si>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</si>
  <si>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</si>
  <si>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</si>
  <si>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</si>
  <si>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</si>
  <si>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</si>
  <si>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</si>
  <si>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</si>
  <si>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</si>
  <si>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</si>
  <si>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</si>
  <si>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</si>
  <si>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</si>
  <si>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</si>
  <si>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</si>
  <si>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</si>
  <si>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</si>
  <si>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</si>
  <si>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</si>
  <si>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</si>
  <si>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</si>
  <si>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</si>
  <si>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</si>
  <si>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</si>
  <si>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</si>
  <si>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</si>
  <si>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</si>
  <si>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</si>
  <si>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</si>
  <si>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</si>
  <si>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</si>
  <si>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</si>
  <si>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</si>
  <si>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</si>
  <si>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</si>
  <si>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</si>
  <si>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</si>
  <si>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</si>
  <si>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</si>
  <si>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</si>
  <si>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</si>
  <si>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</si>
  <si>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</si>
  <si>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</si>
  <si>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</si>
  <si>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</si>
  <si>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</si>
  <si>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</si>
  <si>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</si>
  <si>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</si>
  <si>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</si>
  <si>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</si>
  <si>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</si>
  <si>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</si>
  <si>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</si>
  <si>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</si>
  <si>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</si>
  <si>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</si>
  <si>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</si>
  <si>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</si>
  <si>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</si>
  <si>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</si>
  <si>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</si>
  <si>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</si>
  <si>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</si>
  <si>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</si>
  <si>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</si>
  <si>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</si>
  <si>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</si>
  <si>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</si>
  <si>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</si>
  <si>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</si>
  <si>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</si>
  <si>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</si>
  <si>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</si>
  <si>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</si>
  <si>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</si>
  <si>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</si>
  <si>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</si>
  <si>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</si>
  <si>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</si>
  <si>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</si>
  <si>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</si>
  <si>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</si>
  <si>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</si>
  <si>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</si>
  <si>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</si>
  <si>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</si>
  <si>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</si>
  <si>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</si>
  <si>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</si>
  <si>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</si>
  <si>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</si>
  <si>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</si>
  <si>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</si>
  <si>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</si>
  <si>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</si>
  <si>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</si>
  <si>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</si>
  <si>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</si>
  <si>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</si>
  <si>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</si>
  <si>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</si>
  <si>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</si>
  <si>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</si>
  <si>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</si>
  <si>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</si>
  <si>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</si>
  <si>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</si>
  <si>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</si>
  <si>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</si>
  <si>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</si>
  <si>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</si>
  <si>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</si>
  <si>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</si>
  <si>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</si>
  <si>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</si>
  <si>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</si>
  <si>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</si>
  <si>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</si>
  <si>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</si>
  <si>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</si>
  <si>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</si>
  <si>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</si>
  <si>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</si>
  <si>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</si>
  <si>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</si>
  <si>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</si>
  <si>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</si>
  <si>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</si>
  <si>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</si>
  <si>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</si>
  <si>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</si>
  <si>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</si>
  <si>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</si>
  <si>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</si>
  <si>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</si>
  <si>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</si>
  <si>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</si>
  <si>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</si>
  <si>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</si>
  <si>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</si>
  <si>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</si>
  <si>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</si>
  <si>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</si>
  <si>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</si>
  <si>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</si>
  <si>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</si>
  <si>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</si>
  <si>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</si>
  <si>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</si>
  <si>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</si>
  <si>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</si>
  <si>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</si>
  <si>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</si>
  <si>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</si>
  <si>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</si>
  <si>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</si>
  <si>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</si>
  <si>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</si>
  <si>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</si>
  <si>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</si>
  <si>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</si>
  <si>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</si>
  <si>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</si>
  <si>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</si>
  <si>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</si>
  <si>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</si>
  <si>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</si>
  <si>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</si>
  <si>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</si>
  <si>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</si>
  <si>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</si>
  <si>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</si>
  <si>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</si>
  <si>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</si>
  <si>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</si>
  <si>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</si>
  <si>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</si>
  <si>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</si>
  <si>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</si>
  <si>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</si>
  <si>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</si>
  <si>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</si>
  <si>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</si>
  <si>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</si>
  <si>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</si>
  <si>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</si>
  <si>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</si>
  <si>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</si>
  <si>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</si>
  <si>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</si>
  <si>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</si>
  <si>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</si>
  <si>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</si>
  <si>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</si>
  <si>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</si>
  <si>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</si>
  <si>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</si>
  <si>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</si>
  <si>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</si>
  <si>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</si>
  <si>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</si>
  <si>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</si>
  <si>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</si>
  <si>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</si>
  <si>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</si>
  <si>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</si>
  <si>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</si>
  <si>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</si>
  <si>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</si>
  <si>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</si>
  <si>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</si>
  <si>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</si>
  <si>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</si>
  <si>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</si>
  <si>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</si>
  <si>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</si>
  <si>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</si>
  <si>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</si>
  <si>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</si>
  <si>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</si>
  <si>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</si>
  <si>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</si>
  <si>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</si>
  <si>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</si>
  <si>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</si>
  <si>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</si>
  <si>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</si>
  <si>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</si>
  <si>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</si>
  <si>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</si>
  <si>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</si>
  <si>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</si>
  <si>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</si>
  <si>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</si>
  <si>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</si>
  <si>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</si>
  <si>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</si>
  <si>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</si>
  <si>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</si>
  <si>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</si>
  <si>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</si>
  <si>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</si>
  <si>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</si>
  <si>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</si>
  <si>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</si>
  <si>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</si>
  <si>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</si>
  <si>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</si>
  <si>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</si>
  <si>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</si>
  <si>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</si>
  <si>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</si>
  <si>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</si>
  <si>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</si>
  <si>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</si>
  <si>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</si>
  <si>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</si>
  <si>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</si>
  <si>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</si>
  <si>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</si>
  <si>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</si>
  <si>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</si>
  <si>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</si>
  <si>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</si>
  <si>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</si>
  <si>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</si>
  <si>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</si>
  <si>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</si>
  <si>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</si>
  <si>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</si>
  <si>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</si>
  <si>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</si>
  <si>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</si>
  <si>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</si>
  <si>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</si>
  <si>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</si>
  <si>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</si>
  <si>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</si>
  <si>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</si>
  <si>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</si>
  <si>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</si>
  <si>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</si>
  <si>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</si>
  <si>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</si>
  <si>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</si>
  <si>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</si>
  <si>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</si>
  <si>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</si>
  <si>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</si>
  <si>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</si>
  <si>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</si>
  <si>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</si>
  <si>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</si>
  <si>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</si>
  <si>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</si>
  <si>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</si>
  <si>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</si>
  <si>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</si>
  <si>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</si>
  <si>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</si>
  <si>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</si>
  <si>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</si>
  <si>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</si>
  <si>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</si>
  <si>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</si>
  <si>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</si>
  <si>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</si>
  <si>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</si>
  <si>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</si>
  <si>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</si>
  <si>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</si>
  <si>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</si>
  <si>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</si>
  <si>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</si>
  <si>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</si>
  <si>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</si>
  <si>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</si>
  <si>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</si>
  <si>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</si>
  <si>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</si>
  <si>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</si>
  <si>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</si>
  <si>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</si>
  <si>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</si>
  <si>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</si>
  <si>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</si>
  <si>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</si>
  <si>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</si>
  <si>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</si>
  <si>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</si>
  <si>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</si>
  <si>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</si>
  <si>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</si>
  <si>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</si>
  <si>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</si>
  <si>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</si>
  <si>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</si>
  <si>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</si>
  <si>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</si>
  <si>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</si>
  <si>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</si>
  <si>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</si>
  <si>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</si>
  <si>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</si>
  <si>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</si>
  <si>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</si>
  <si>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</si>
  <si>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</si>
  <si>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</si>
  <si>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</si>
  <si>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</si>
  <si>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</si>
  <si>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</si>
  <si>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</si>
  <si>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</si>
  <si>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</si>
  <si>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</si>
  <si>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</si>
  <si>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</si>
  <si>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</si>
  <si>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</si>
  <si>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</si>
  <si>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</si>
  <si>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</si>
  <si>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</si>
  <si>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</si>
  <si>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</si>
  <si>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</si>
  <si>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</si>
  <si>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</si>
  <si>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</si>
  <si>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</si>
  <si>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</si>
  <si>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</si>
  <si>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</si>
  <si>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</si>
  <si>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</si>
  <si>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</si>
  <si>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</si>
  <si>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</si>
  <si>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</si>
  <si>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</si>
  <si>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</si>
  <si>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</si>
  <si>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</si>
  <si>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</si>
  <si>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</si>
  <si>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</si>
  <si>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</si>
  <si>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</si>
  <si>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</si>
  <si>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</si>
  <si>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</si>
  <si>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</si>
  <si>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</si>
  <si>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</si>
  <si>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</si>
  <si>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</si>
  <si>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</si>
  <si>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</si>
  <si>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</si>
  <si>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</si>
  <si>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</si>
  <si>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</si>
  <si>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</si>
  <si>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</si>
  <si>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</si>
  <si>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</si>
  <si>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</si>
  <si>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</si>
  <si>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</si>
  <si>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</si>
  <si>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</si>
  <si>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</si>
  <si>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</si>
  <si>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</si>
  <si>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</si>
  <si>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</si>
  <si>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</si>
  <si>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</si>
  <si>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</si>
  <si>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</si>
  <si>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</si>
  <si>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</si>
  <si>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</si>
  <si>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</si>
  <si>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</si>
  <si>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</si>
  <si>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</si>
  <si>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</si>
  <si>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</si>
  <si>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</si>
  <si>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</si>
  <si>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</si>
  <si>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</si>
  <si>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</si>
  <si>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</si>
  <si>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</si>
  <si>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</si>
  <si>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</si>
  <si>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</si>
  <si>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</si>
  <si>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</si>
  <si>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</si>
  <si>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</si>
  <si>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</si>
  <si>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</si>
  <si>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</si>
  <si>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</si>
  <si>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</si>
  <si>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</si>
  <si>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</si>
  <si>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</si>
  <si>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</si>
  <si>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</si>
  <si>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</si>
  <si>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</si>
  <si>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</si>
  <si>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</si>
  <si>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</si>
  <si>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</si>
  <si>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</si>
  <si>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</si>
  <si>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</si>
  <si>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</si>
  <si>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</si>
  <si>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</si>
  <si>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</si>
  <si>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</si>
  <si>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</si>
  <si>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</si>
  <si>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</si>
  <si>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</si>
  <si>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</si>
  <si>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</si>
  <si>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</si>
  <si>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</si>
  <si>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</si>
  <si>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</si>
  <si>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</si>
  <si>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</si>
  <si>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</si>
  <si>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</si>
  <si>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</si>
  <si>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</si>
  <si>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</si>
  <si>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</si>
  <si>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</si>
  <si>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</si>
  <si>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</si>
  <si>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</si>
  <si>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</si>
  <si>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</si>
  <si>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</si>
  <si>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</si>
  <si>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</si>
  <si>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</si>
  <si>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</si>
  <si>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</si>
  <si>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</si>
  <si>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</si>
  <si>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</si>
  <si>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</si>
  <si>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</si>
  <si>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</si>
  <si>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</si>
  <si>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</si>
  <si>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</si>
  <si>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</si>
  <si>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</si>
  <si>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</si>
  <si>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</si>
  <si>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</si>
  <si>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</si>
  <si>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</si>
  <si>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</si>
  <si>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</si>
  <si>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</si>
  <si>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</si>
  <si>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</si>
  <si>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</si>
  <si>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</si>
  <si>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</si>
  <si>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</si>
  <si>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</si>
  <si>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</si>
  <si>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</si>
  <si>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</si>
  <si>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</si>
  <si>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</si>
  <si>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</si>
  <si>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</si>
  <si>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</si>
  <si>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</si>
  <si>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</si>
  <si>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</si>
  <si>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</si>
  <si>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</si>
  <si>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</si>
  <si>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</si>
  <si>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</si>
  <si>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</si>
  <si>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</si>
  <si>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</si>
  <si>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</si>
  <si>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</si>
  <si>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</si>
  <si>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</si>
  <si>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</si>
  <si>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</si>
  <si>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</si>
  <si>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</si>
  <si>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</si>
  <si>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</si>
  <si>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</si>
  <si>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</si>
  <si>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</si>
  <si>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</si>
  <si>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</si>
  <si>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</si>
  <si>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</si>
  <si>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</si>
  <si>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</si>
  <si>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</si>
  <si>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</si>
  <si>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</si>
  <si>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</si>
  <si>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</si>
  <si>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</si>
  <si>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</si>
  <si>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</si>
  <si>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</si>
  <si>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</si>
  <si>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</si>
  <si>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</si>
  <si>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</si>
  <si>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</si>
  <si>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</si>
  <si>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</si>
  <si>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</si>
  <si>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</si>
  <si>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</si>
  <si>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</si>
  <si>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</si>
  <si>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</si>
  <si>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</si>
  <si>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</si>
  <si>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</si>
  <si>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</si>
  <si>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</si>
  <si>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</si>
  <si>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</si>
  <si>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</si>
  <si>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</si>
  <si>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</si>
  <si>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</si>
  <si>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</si>
  <si>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</si>
  <si>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</si>
  <si>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</si>
  <si>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</si>
  <si>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</si>
  <si>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</si>
  <si>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</si>
  <si>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</si>
  <si>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</si>
  <si>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</si>
  <si>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</si>
  <si>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</si>
  <si>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</si>
  <si>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</si>
  <si>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</si>
  <si>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</si>
  <si>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</si>
  <si>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</si>
  <si>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</si>
  <si>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</si>
  <si>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</si>
  <si>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</si>
  <si>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</si>
  <si>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</si>
  <si>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</si>
  <si>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</si>
  <si>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</si>
  <si>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</si>
  <si>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</si>
  <si>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</si>
  <si>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</si>
  <si>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</si>
  <si>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</si>
  <si>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</si>
  <si>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</si>
  <si>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</si>
  <si>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</si>
  <si>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</si>
  <si>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</si>
  <si>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</si>
  <si>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</si>
  <si>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</si>
  <si>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</si>
  <si>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</si>
  <si>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</si>
  <si>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</si>
  <si>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</si>
  <si>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</si>
  <si>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</si>
  <si>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</si>
  <si>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</si>
  <si>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</si>
  <si>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</si>
  <si>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</si>
  <si>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</si>
  <si>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</si>
  <si>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</si>
  <si>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</si>
  <si>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</si>
  <si>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</si>
  <si>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</si>
  <si>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</si>
  <si>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</si>
  <si>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</si>
  <si>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</si>
  <si>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</si>
  <si>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</si>
  <si>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</si>
  <si>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</si>
  <si>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</si>
  <si>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</si>
  <si>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</si>
  <si>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</si>
  <si>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</si>
  <si>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</si>
  <si>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</si>
  <si>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</si>
  <si>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</si>
  <si>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</si>
  <si>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</si>
  <si>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</si>
  <si>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</si>
  <si>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</si>
  <si>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</si>
  <si>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</si>
  <si>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</si>
  <si>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</si>
  <si>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</si>
  <si>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</si>
  <si>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</si>
  <si>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</si>
  <si>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</si>
  <si>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</si>
  <si>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</si>
  <si>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</si>
  <si>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</si>
  <si>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</si>
  <si>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</si>
  <si>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</si>
  <si>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</si>
  <si>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</si>
  <si>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</si>
  <si>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</si>
  <si>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</si>
  <si>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</si>
  <si>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</si>
  <si>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</si>
  <si>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</si>
  <si>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</si>
  <si>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</si>
  <si>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</si>
  <si>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</si>
  <si>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</si>
  <si>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</si>
  <si>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</si>
  <si>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</si>
  <si>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</si>
  <si>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</si>
  <si>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</si>
  <si>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</si>
  <si>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</si>
  <si>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</si>
  <si>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</si>
  <si>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</si>
  <si>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</si>
  <si>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</si>
  <si>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</si>
  <si>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</si>
  <si>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</si>
  <si>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</si>
  <si>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</si>
  <si>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</si>
  <si>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</si>
  <si>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</si>
  <si>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</si>
  <si>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</si>
  <si>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</si>
  <si>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</si>
  <si>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</si>
  <si>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</si>
  <si>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</si>
  <si>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</si>
  <si>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</si>
  <si>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</si>
  <si>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</si>
  <si>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</si>
  <si>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</si>
  <si>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</si>
  <si>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</si>
  <si>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</si>
  <si>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</si>
  <si>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</si>
  <si>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</si>
  <si>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</si>
  <si>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</si>
  <si>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</si>
  <si>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</si>
  <si>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</si>
  <si>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</si>
  <si>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</si>
  <si>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</si>
  <si>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</si>
  <si>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</si>
  <si>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</si>
  <si>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</si>
  <si>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</si>
  <si>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</si>
  <si>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</si>
  <si>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</si>
  <si>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</si>
  <si>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</si>
  <si>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</si>
  <si>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</si>
  <si>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</si>
  <si>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</si>
  <si>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</si>
  <si>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</si>
  <si>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</si>
  <si>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</si>
  <si>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</si>
  <si>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</si>
  <si>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</si>
  <si>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</si>
  <si>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</si>
  <si>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</si>
  <si>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</si>
  <si>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</si>
  <si>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</si>
  <si>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</si>
  <si>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</si>
  <si>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</si>
  <si>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</si>
  <si>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</si>
  <si>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</si>
  <si>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</si>
  <si>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</si>
  <si>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</si>
  <si>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</si>
  <si>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</si>
  <si>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</si>
  <si>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</si>
  <si>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</si>
  <si>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</si>
  <si>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</si>
  <si>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</si>
  <si>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</si>
  <si>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</si>
  <si>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</si>
  <si>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</si>
  <si>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</si>
  <si>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</si>
  <si>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</si>
  <si>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</si>
  <si>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</si>
  <si>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</si>
  <si>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</si>
  <si>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</si>
  <si>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</si>
  <si>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</si>
  <si>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</si>
  <si>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</si>
  <si>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</si>
  <si>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</si>
  <si>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</si>
  <si>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</si>
  <si>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</si>
  <si>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</si>
  <si>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</si>
  <si>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</si>
  <si>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</si>
  <si>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</si>
  <si>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</si>
  <si>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</si>
  <si>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</si>
  <si>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</si>
  <si>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</si>
  <si>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</si>
  <si>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</si>
  <si>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</si>
  <si>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</si>
  <si>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</si>
  <si>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</si>
  <si>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</si>
  <si>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</si>
  <si>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</si>
  <si>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</si>
  <si>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</si>
  <si>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</si>
  <si>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</si>
  <si>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</si>
  <si>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</si>
  <si>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</si>
  <si>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</si>
  <si>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</si>
  <si>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</si>
  <si>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</si>
  <si>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</si>
  <si>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</si>
  <si>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</si>
  <si>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</si>
  <si>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</si>
  <si>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</si>
  <si>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</si>
  <si>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</si>
  <si>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</si>
  <si>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</si>
  <si>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</si>
  <si>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</si>
  <si>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</si>
  <si>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</si>
  <si>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</si>
  <si>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</si>
  <si>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</si>
  <si>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</si>
  <si>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</si>
  <si>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</si>
  <si>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</si>
  <si>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</si>
  <si>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</si>
  <si>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</si>
  <si>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</si>
  <si>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</si>
  <si>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</si>
  <si>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</si>
  <si>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</si>
  <si>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</si>
  <si>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</si>
  <si>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</si>
  <si>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</si>
  <si>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</si>
  <si>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</si>
  <si>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</si>
  <si>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</si>
  <si>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</si>
  <si>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</si>
  <si>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</si>
  <si>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</si>
  <si>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</si>
  <si>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</si>
  <si>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</si>
  <si>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</si>
  <si>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</si>
  <si>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</si>
  <si>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</si>
  <si>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</si>
  <si>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</si>
  <si>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</si>
  <si>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</si>
  <si>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</si>
  <si>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</si>
  <si>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</si>
  <si>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</si>
  <si>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</si>
  <si>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</si>
  <si>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</si>
  <si>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</si>
  <si>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</si>
  <si>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</si>
  <si>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</si>
  <si>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</si>
  <si>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</si>
  <si>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</si>
  <si>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</si>
  <si>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</si>
  <si>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</si>
  <si>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</si>
  <si>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</si>
  <si>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</si>
  <si>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</si>
  <si>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</si>
  <si>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</si>
  <si>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</si>
  <si>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</si>
  <si>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</si>
  <si>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</si>
  <si>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</si>
  <si>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</si>
  <si>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</si>
  <si>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</si>
  <si>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</si>
  <si>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</si>
  <si>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</si>
  <si>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</si>
  <si>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</si>
  <si>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</si>
  <si>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</si>
  <si>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</si>
  <si>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</si>
  <si>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</si>
  <si>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</si>
  <si>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</si>
  <si>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</si>
  <si>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</si>
  <si>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</si>
  <si>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</si>
  <si>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</si>
  <si>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</si>
  <si>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</si>
  <si>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</si>
  <si>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</si>
  <si>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</si>
  <si>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</si>
  <si>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</si>
  <si>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</si>
  <si>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</si>
  <si>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</si>
  <si>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</si>
  <si>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</si>
  <si>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</si>
  <si>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</si>
  <si>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</si>
  <si>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</si>
  <si>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</si>
  <si>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</si>
  <si>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</si>
  <si>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</si>
  <si>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</si>
  <si>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</si>
  <si>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</si>
  <si>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</si>
  <si>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</si>
  <si>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</si>
  <si>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</si>
  <si>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</si>
  <si>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</si>
  <si>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</si>
  <si>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</si>
  <si>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</si>
  <si>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</si>
  <si>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</si>
  <si>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</si>
  <si>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</si>
  <si>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</si>
  <si>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</si>
  <si>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</si>
  <si>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</si>
  <si>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</si>
  <si>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</si>
  <si>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</si>
  <si>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</si>
  <si>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</si>
  <si>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</si>
  <si>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</si>
  <si>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</si>
  <si>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</si>
  <si>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</si>
  <si>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</si>
  <si>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</si>
  <si>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</si>
  <si>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</si>
  <si>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</si>
  <si>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</si>
  <si>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</si>
  <si>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</si>
  <si>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</si>
  <si>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</si>
  <si>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</si>
  <si>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</si>
  <si>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</si>
  <si>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</si>
  <si>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</si>
  <si>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</si>
  <si>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</si>
  <si>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</si>
  <si>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</si>
  <si>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</si>
  <si>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</si>
  <si>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</si>
  <si>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</si>
  <si>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</si>
  <si>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</si>
  <si>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</si>
  <si>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</si>
  <si>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</si>
  <si>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</si>
  <si>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</si>
  <si>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</si>
  <si>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</si>
  <si>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</si>
  <si>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</si>
  <si>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</si>
  <si>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</si>
  <si>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</si>
  <si>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</si>
  <si>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</si>
  <si>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</si>
  <si>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</si>
  <si>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</si>
  <si>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</si>
  <si>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</si>
  <si>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</si>
  <si>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</si>
  <si>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</si>
  <si>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</si>
  <si>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</si>
  <si>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</si>
  <si>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</si>
  <si>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</si>
  <si>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</si>
  <si>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</si>
  <si>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</si>
  <si>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</si>
  <si>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</si>
  <si>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</si>
  <si>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</si>
  <si>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</si>
  <si>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</si>
  <si>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</si>
  <si>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</si>
  <si>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</si>
  <si>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</si>
  <si>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</si>
  <si>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</si>
  <si>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</si>
  <si>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</si>
  <si>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</si>
  <si>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</si>
  <si>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</si>
  <si>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</si>
  <si>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</si>
  <si>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</si>
  <si>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</si>
  <si>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</si>
  <si>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</si>
  <si>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</si>
  <si>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</si>
  <si>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</si>
  <si>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</si>
  <si>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</si>
  <si>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</si>
  <si>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</si>
  <si>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</si>
  <si>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</si>
  <si>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</si>
  <si>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</si>
  <si>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</si>
  <si>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</si>
  <si>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</si>
  <si>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</si>
  <si>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</si>
  <si>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</si>
  <si>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</si>
  <si>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</si>
  <si>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</si>
  <si>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</si>
  <si>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</si>
  <si>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</si>
  <si>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</si>
  <si>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</si>
  <si>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</si>
  <si>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</si>
  <si>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</si>
  <si>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</si>
  <si>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</si>
  <si>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</si>
  <si>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</si>
  <si>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</si>
  <si>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</si>
  <si>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</si>
  <si>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</si>
  <si>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</si>
  <si>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</si>
  <si>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</si>
  <si>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</si>
  <si>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</si>
  <si>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</si>
  <si>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</si>
  <si>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</si>
  <si>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</si>
  <si>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</si>
  <si>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</si>
  <si>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</si>
  <si>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</si>
  <si>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</si>
  <si>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</si>
  <si>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</si>
  <si>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</si>
  <si>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</si>
  <si>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</si>
  <si>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</si>
  <si>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</si>
  <si>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</si>
  <si>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</si>
  <si>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</si>
  <si>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</si>
  <si>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</si>
  <si>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</si>
  <si>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</si>
  <si>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</si>
  <si>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</si>
  <si>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</si>
  <si>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</si>
  <si>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</si>
  <si>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</si>
  <si>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</si>
  <si>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</si>
  <si>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</si>
  <si>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</si>
  <si>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</si>
  <si>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</si>
  <si>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</si>
  <si>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</si>
  <si>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</si>
  <si>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</si>
  <si>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</si>
  <si>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</si>
  <si>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</si>
  <si>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</si>
  <si>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</si>
  <si>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</si>
  <si>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</si>
  <si>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</si>
  <si>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</si>
  <si>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</si>
  <si>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</si>
  <si>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</si>
  <si>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</si>
  <si>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</si>
  <si>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</si>
  <si>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</si>
  <si>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</si>
  <si>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</si>
  <si>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</si>
  <si>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</si>
  <si>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</si>
  <si>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</si>
  <si>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</si>
  <si>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</si>
  <si>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</si>
  <si>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</si>
  <si>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</si>
  <si>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</si>
  <si>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</si>
  <si>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</si>
  <si>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</si>
  <si>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</si>
  <si>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</si>
  <si>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</si>
  <si>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</si>
  <si>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</si>
  <si>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</si>
  <si>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</si>
  <si>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</si>
  <si>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</si>
  <si>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</si>
  <si>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</si>
  <si>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</si>
  <si>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</si>
  <si>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</si>
  <si>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</si>
  <si>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</si>
  <si>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</si>
  <si>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</si>
  <si>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</si>
  <si>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</si>
  <si>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</si>
  <si>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</si>
  <si>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</si>
  <si>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</si>
  <si>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</si>
  <si>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</si>
  <si>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</si>
  <si>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</si>
  <si>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</si>
  <si>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</si>
  <si>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</si>
  <si>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</si>
  <si>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</si>
  <si>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</si>
  <si>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</si>
  <si>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</si>
  <si>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</si>
  <si>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</si>
  <si>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</si>
  <si>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</si>
  <si>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</si>
  <si>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</si>
  <si>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</si>
  <si>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</si>
  <si>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</si>
  <si>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</si>
  <si>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</si>
  <si>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</si>
  <si>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</si>
  <si>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</si>
  <si>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</si>
  <si>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</si>
  <si>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</si>
  <si>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</si>
  <si>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</si>
  <si>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</si>
  <si>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</si>
  <si>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</si>
  <si>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</si>
  <si>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</si>
  <si>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</si>
  <si>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</si>
  <si>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</si>
  <si>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</si>
  <si>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</si>
  <si>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</si>
  <si>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</si>
  <si>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</si>
  <si>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</si>
  <si>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</si>
  <si>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</si>
  <si>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</si>
  <si>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</si>
  <si>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</si>
  <si>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</si>
  <si>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</si>
  <si>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</si>
  <si>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</si>
  <si>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</si>
  <si>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</si>
  <si>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</si>
  <si>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</si>
  <si>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</si>
  <si>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</si>
  <si>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</si>
  <si>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</si>
  <si>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</si>
  <si>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</si>
  <si>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</si>
  <si>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</si>
  <si>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</si>
  <si>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</si>
  <si>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</si>
  <si>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</si>
  <si>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</si>
  <si>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</si>
  <si>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</si>
  <si>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</si>
  <si>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</si>
  <si>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</si>
  <si>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</si>
  <si>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</si>
  <si>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</si>
  <si>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</si>
  <si>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</si>
  <si>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</si>
  <si>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</si>
  <si>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</si>
  <si>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</si>
  <si>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</si>
  <si>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</si>
  <si>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</si>
  <si>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</si>
  <si>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</si>
  <si>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</si>
  <si>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</si>
  <si>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</si>
  <si>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</si>
  <si>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</si>
  <si>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</si>
  <si>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</si>
  <si>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</si>
  <si>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</si>
  <si>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</si>
  <si>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</si>
  <si>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</si>
  <si>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</si>
  <si>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</si>
  <si>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</si>
  <si>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</si>
  <si>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</si>
  <si>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</si>
  <si>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</si>
  <si>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</si>
  <si>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</si>
  <si>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</si>
  <si>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</si>
  <si>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</si>
  <si>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</si>
  <si>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</si>
  <si>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</si>
  <si>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</si>
  <si>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</si>
  <si>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</si>
  <si>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</si>
  <si>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</si>
  <si>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</si>
  <si>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</si>
  <si>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</si>
  <si>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</si>
  <si>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</si>
  <si>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</si>
  <si>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</si>
  <si>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</si>
  <si>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</si>
  <si>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</si>
  <si>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</si>
  <si>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</si>
  <si>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</si>
  <si>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</si>
  <si>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</si>
  <si>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</si>
  <si>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</si>
  <si>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</si>
  <si>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</si>
  <si>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</si>
  <si>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</si>
  <si>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</si>
  <si>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</si>
  <si>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</si>
  <si>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</si>
  <si>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</si>
  <si>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</si>
  <si>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</si>
  <si>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</si>
  <si>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</si>
  <si>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</si>
  <si>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</si>
  <si>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</si>
  <si>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</si>
  <si>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</si>
  <si>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</si>
  <si>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</si>
  <si>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</si>
  <si>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</si>
  <si>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</si>
  <si>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</si>
  <si>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</si>
  <si>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</si>
  <si>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</si>
  <si>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</si>
  <si>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</si>
  <si>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</si>
  <si>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</si>
  <si>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</si>
  <si>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</si>
  <si>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</si>
  <si>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</si>
  <si>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</si>
  <si>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</si>
  <si>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</si>
  <si>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</si>
  <si>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</si>
  <si>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</si>
  <si>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</si>
  <si>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</si>
  <si>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</si>
  <si>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</si>
  <si>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</si>
  <si>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</si>
  <si>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</si>
  <si>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</si>
  <si>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</si>
  <si>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</si>
  <si>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</si>
  <si>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</si>
  <si>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</si>
  <si>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</si>
  <si>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</si>
  <si>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</si>
  <si>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</si>
  <si>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</si>
  <si>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</si>
  <si>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</si>
  <si>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</si>
  <si>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</si>
  <si>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</si>
  <si>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</si>
  <si>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</si>
  <si>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</si>
  <si>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</si>
  <si>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</si>
  <si>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</si>
  <si>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</si>
  <si>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</si>
  <si>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</si>
  <si>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</si>
  <si>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</si>
  <si>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</si>
  <si>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</si>
  <si>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</si>
  <si>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</si>
  <si>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</si>
  <si>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</si>
  <si>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</si>
  <si>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</si>
  <si>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</si>
  <si>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</si>
  <si>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</si>
  <si>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</si>
  <si>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</si>
  <si>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</si>
  <si>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</si>
  <si>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</si>
  <si>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</si>
  <si>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</si>
  <si>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</si>
  <si>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</si>
  <si>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</si>
  <si>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</si>
  <si>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</si>
  <si>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</si>
  <si>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</si>
  <si>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</si>
  <si>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</si>
  <si>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</si>
  <si>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</si>
  <si>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</si>
  <si>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</si>
  <si>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</si>
  <si>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</si>
  <si>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</si>
  <si>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</si>
  <si>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</si>
  <si>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</si>
  <si>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</si>
  <si>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</si>
  <si>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</si>
  <si>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</si>
  <si>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</si>
  <si>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</si>
  <si>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</si>
  <si>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</si>
  <si>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</si>
  <si>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</si>
  <si>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</si>
  <si>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</si>
  <si>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</si>
  <si>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</si>
  <si>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</si>
  <si>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</si>
  <si>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</si>
  <si>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</si>
  <si>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</si>
  <si>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</si>
  <si>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</si>
  <si>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</si>
  <si>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</si>
  <si>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</si>
  <si>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</si>
  <si>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</si>
  <si>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</si>
  <si>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</si>
  <si>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</si>
  <si>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</si>
  <si>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</si>
  <si>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</si>
  <si>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</si>
  <si>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</si>
  <si>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</si>
  <si>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</si>
  <si>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</si>
  <si>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</si>
  <si>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</si>
  <si>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</si>
  <si>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</si>
  <si>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</si>
  <si>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</si>
  <si>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</si>
  <si>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</si>
  <si>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</si>
  <si>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</si>
  <si>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</si>
  <si>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</si>
  <si>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</si>
  <si>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</si>
  <si>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</si>
  <si>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</si>
  <si>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</si>
  <si>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</si>
  <si>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</si>
  <si>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</si>
  <si>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</si>
  <si>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</si>
  <si>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</si>
  <si>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</si>
  <si>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</si>
  <si>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</si>
  <si>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</si>
  <si>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</si>
  <si>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</si>
  <si>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</si>
  <si>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</si>
  <si>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</si>
  <si>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</si>
  <si>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</si>
  <si>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</si>
  <si>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</si>
  <si>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</si>
  <si>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</si>
  <si>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</si>
  <si>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</si>
  <si>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</si>
  <si>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</si>
  <si>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</si>
  <si>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</si>
  <si>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</si>
  <si>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</si>
  <si>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</si>
  <si>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</si>
  <si>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</si>
  <si>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</si>
  <si>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</si>
  <si>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</si>
  <si>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</si>
  <si>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</si>
  <si>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</si>
  <si>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</si>
  <si>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</si>
  <si>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</si>
  <si>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</si>
  <si>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</si>
  <si>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</si>
  <si>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</si>
  <si>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</si>
  <si>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</si>
  <si>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</si>
  <si>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</si>
  <si>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</si>
  <si>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</si>
  <si>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</si>
  <si>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</si>
  <si>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</si>
  <si>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</si>
  <si>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</si>
  <si>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</si>
  <si>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</si>
  <si>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</si>
  <si>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</si>
  <si>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</si>
  <si>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</si>
  <si>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</si>
  <si>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</si>
  <si>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</si>
  <si>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</si>
  <si>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</si>
  <si>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</si>
  <si>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</si>
  <si>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</si>
  <si>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</si>
  <si>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</si>
  <si>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</si>
  <si>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</si>
  <si>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</si>
  <si>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</si>
  <si>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</si>
  <si>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</si>
  <si>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</si>
  <si>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</si>
  <si>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</si>
  <si>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</si>
  <si>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</si>
  <si>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</si>
  <si>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</si>
  <si>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</si>
  <si>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</si>
  <si>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</si>
  <si>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</si>
  <si>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</si>
  <si>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</si>
  <si>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</si>
  <si>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</si>
  <si>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</si>
  <si>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</si>
  <si>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</si>
  <si>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</si>
  <si>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</si>
  <si>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</si>
  <si>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</si>
  <si>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</si>
  <si>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</si>
  <si>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</si>
  <si>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</si>
  <si>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</si>
  <si>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</si>
  <si>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</si>
  <si>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</si>
  <si>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</si>
  <si>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</si>
  <si>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</si>
  <si>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</si>
  <si>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</si>
  <si>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</si>
  <si>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</si>
  <si>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</si>
  <si>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</si>
  <si>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</si>
  <si>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</si>
  <si>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</si>
  <si>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</si>
  <si>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</si>
  <si>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</si>
  <si>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</si>
  <si>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</si>
  <si>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</si>
  <si>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</si>
  <si>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</si>
  <si>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</si>
  <si>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</si>
  <si>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</si>
  <si>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</si>
  <si>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</si>
  <si>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</si>
  <si>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</si>
  <si>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</si>
  <si>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</si>
  <si>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</si>
  <si>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</si>
  <si>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</si>
  <si>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</si>
  <si>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</si>
  <si>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</si>
  <si>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</si>
  <si>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</si>
  <si>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</si>
  <si>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</si>
  <si>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</si>
  <si>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</si>
  <si>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</si>
  <si>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</si>
  <si>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</si>
  <si>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</si>
  <si>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</si>
  <si>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</si>
  <si>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</si>
  <si>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</si>
  <si>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</si>
  <si>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</si>
  <si>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</si>
  <si>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</si>
  <si>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</si>
  <si>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</si>
  <si>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</si>
  <si>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</si>
  <si>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</si>
  <si>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</si>
  <si>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</si>
  <si>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</si>
  <si>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</si>
  <si>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</si>
  <si>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</si>
  <si>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</si>
  <si>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</si>
  <si>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</si>
  <si>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</si>
  <si>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</si>
  <si>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</si>
  <si>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</si>
  <si>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</si>
  <si>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</si>
  <si>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</si>
  <si>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</si>
  <si>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</si>
  <si>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</si>
  <si>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</si>
  <si>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</si>
  <si>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</si>
  <si>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</si>
  <si>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</si>
  <si>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</si>
  <si>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</si>
  <si>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</si>
  <si>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</si>
  <si>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</si>
  <si>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</si>
  <si>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</si>
  <si>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</si>
  <si>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</si>
  <si>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</si>
  <si>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</si>
  <si>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</si>
  <si>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</si>
  <si>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</si>
  <si>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</si>
  <si>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</si>
  <si>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</si>
  <si>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</si>
  <si>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</si>
  <si>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</si>
  <si>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</si>
  <si>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</si>
  <si>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</si>
  <si>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</si>
  <si>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</si>
  <si>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</si>
  <si>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</si>
  <si>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</si>
  <si>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</si>
  <si>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</si>
  <si>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</si>
  <si>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</si>
  <si>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</si>
  <si>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</si>
  <si>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</si>
  <si>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</si>
  <si>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</si>
  <si>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</si>
  <si>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</si>
  <si>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</si>
  <si>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</si>
  <si>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</si>
  <si>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</si>
  <si>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</si>
  <si>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</si>
  <si>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</si>
  <si>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</si>
  <si>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</si>
  <si>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</si>
  <si>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</si>
  <si>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</si>
  <si>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</si>
  <si>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</si>
  <si>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</si>
  <si>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</si>
  <si>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</si>
  <si>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</si>
  <si>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</si>
  <si>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</si>
  <si>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</si>
  <si>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</si>
  <si>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</si>
  <si>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</si>
  <si>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</si>
  <si>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</si>
  <si>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</si>
  <si>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</si>
  <si>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</si>
  <si>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</si>
  <si>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</si>
  <si>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</si>
  <si>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</si>
  <si>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</si>
  <si>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</si>
  <si>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</si>
  <si>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</si>
  <si>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</si>
  <si>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</si>
  <si>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</si>
  <si>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</si>
  <si>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</si>
  <si>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</si>
  <si>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</si>
  <si>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</si>
  <si>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</si>
  <si>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</si>
  <si>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</si>
  <si>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</si>
  <si>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</si>
  <si>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</si>
  <si>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</si>
  <si>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</si>
  <si>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</si>
  <si>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</si>
  <si>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</si>
  <si>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</si>
  <si>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</si>
  <si>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</si>
  <si>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</si>
  <si>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</si>
  <si>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</si>
  <si>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</si>
  <si>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</si>
  <si>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</si>
  <si>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</si>
  <si>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</si>
  <si>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</si>
  <si>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</si>
  <si>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</si>
  <si>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</si>
  <si>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</si>
  <si>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</si>
  <si>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</si>
  <si>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</si>
  <si>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</si>
  <si>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</si>
  <si>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</si>
  <si>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</si>
  <si>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</si>
  <si>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</si>
  <si>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</si>
  <si>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</si>
  <si>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</si>
  <si>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</si>
  <si>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</si>
  <si>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</si>
  <si>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</si>
  <si>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</si>
  <si>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</si>
  <si>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</si>
  <si>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</si>
  <si>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</si>
  <si>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</si>
  <si>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</si>
  <si>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</si>
  <si>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</si>
  <si>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</si>
  <si>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</si>
  <si>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</si>
  <si>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</si>
  <si>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</si>
  <si>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</si>
  <si>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</si>
  <si>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</si>
  <si>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</si>
  <si>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</si>
  <si>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</si>
  <si>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</si>
  <si>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</si>
  <si>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</si>
  <si>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</si>
  <si>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</si>
  <si>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</si>
  <si>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</si>
  <si>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</si>
  <si>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</si>
  <si>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</si>
  <si>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</si>
  <si>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</si>
  <si>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</si>
  <si>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</si>
  <si>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</si>
  <si>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</si>
  <si>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</si>
  <si>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</si>
  <si>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</si>
  <si>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</si>
  <si>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</si>
  <si>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</si>
  <si>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</si>
  <si>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</si>
  <si>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</si>
  <si>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</si>
  <si>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</si>
  <si>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</si>
  <si>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</si>
  <si>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</si>
  <si>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</si>
  <si>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</si>
  <si>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</si>
  <si>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</si>
  <si>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</si>
  <si>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</si>
  <si>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</si>
  <si>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</si>
  <si>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</si>
  <si>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</si>
  <si>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</si>
  <si>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</si>
  <si>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</si>
  <si>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</si>
  <si>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</si>
  <si>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</si>
  <si>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</si>
  <si>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</si>
  <si>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</si>
  <si>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</si>
  <si>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</si>
  <si>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</si>
  <si>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</si>
  <si>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</si>
  <si>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</si>
  <si>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</si>
  <si>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</si>
  <si>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</si>
  <si>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</si>
  <si>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</si>
  <si>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</si>
  <si>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</si>
  <si>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</si>
  <si>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</si>
  <si>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</si>
  <si>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</si>
  <si>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</si>
  <si>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</si>
  <si>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</si>
  <si>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</si>
  <si>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</si>
  <si>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</si>
  <si>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</si>
  <si>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</si>
  <si>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</si>
  <si>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</si>
  <si>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</si>
  <si>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</si>
  <si>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</si>
  <si>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</si>
  <si>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</si>
  <si>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</si>
  <si>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</si>
  <si>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</si>
  <si>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</si>
  <si>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</si>
  <si>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</si>
  <si>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</si>
  <si>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</si>
  <si>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</si>
  <si>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</si>
  <si>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</si>
  <si>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</si>
  <si>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</si>
  <si>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</si>
  <si>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</si>
  <si>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</si>
  <si>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</si>
  <si>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</si>
  <si>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</si>
  <si>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</si>
  <si>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</si>
  <si>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</si>
  <si>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</si>
  <si>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</si>
  <si>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</si>
  <si>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</si>
  <si>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</si>
  <si>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</si>
  <si>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</si>
  <si>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</si>
  <si>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</si>
  <si>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</si>
  <si>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</si>
  <si>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</si>
  <si>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</si>
  <si>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</si>
  <si>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</si>
  <si>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</si>
  <si>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</si>
  <si>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</si>
  <si>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</si>
  <si>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</si>
  <si>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</si>
  <si>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</si>
  <si>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</si>
  <si>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</si>
  <si>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</si>
  <si>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</si>
  <si>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</si>
  <si>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</si>
  <si>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</si>
  <si>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</si>
  <si>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</si>
  <si>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</si>
  <si>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</si>
  <si>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</si>
  <si>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</si>
  <si>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</si>
  <si>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</si>
  <si>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</si>
  <si>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</si>
  <si>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</si>
  <si>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</si>
  <si>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</si>
  <si>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</si>
  <si>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</si>
  <si>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</si>
  <si>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</si>
  <si>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</si>
  <si>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</si>
  <si>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</si>
  <si>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</si>
  <si>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</si>
  <si>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</si>
  <si>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</si>
  <si>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</si>
  <si>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</si>
  <si>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</si>
  <si>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</si>
  <si>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</si>
  <si>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</si>
  <si>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</si>
  <si>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</si>
  <si>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</si>
  <si>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</si>
  <si>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</si>
  <si>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</si>
  <si>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</si>
  <si>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</si>
  <si>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</si>
  <si>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</si>
  <si>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</si>
  <si>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</si>
  <si>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</si>
  <si>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</si>
  <si>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</si>
  <si>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</si>
  <si>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</si>
  <si>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</si>
  <si>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</si>
  <si>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</si>
  <si>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</si>
  <si>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</si>
  <si>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</si>
  <si>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</si>
  <si>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</si>
  <si>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</si>
  <si>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</si>
  <si>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</si>
  <si>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</si>
  <si>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</si>
  <si>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</si>
  <si>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</si>
  <si>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</si>
  <si>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</si>
  <si>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</si>
  <si>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</si>
  <si>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</si>
  <si>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</si>
  <si>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</si>
  <si>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</si>
  <si>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</si>
  <si>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</si>
  <si>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</si>
  <si>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</si>
  <si>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</si>
  <si>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</si>
  <si>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</si>
  <si>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</si>
  <si>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</si>
  <si>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</si>
  <si>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</si>
  <si>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</si>
  <si>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</si>
  <si>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</si>
  <si>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</si>
  <si>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</si>
  <si>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</si>
  <si>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</si>
  <si>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</si>
  <si>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</si>
  <si>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</si>
  <si>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</si>
  <si>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</si>
  <si>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</si>
  <si>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</si>
  <si>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</si>
  <si>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</si>
  <si>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</si>
  <si>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</si>
  <si>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</si>
  <si>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</si>
  <si>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</si>
  <si>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</si>
  <si>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</si>
  <si>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</si>
  <si>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</si>
  <si>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</si>
  <si>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</si>
  <si>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</si>
  <si>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</si>
  <si>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</si>
  <si>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</si>
  <si>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</si>
  <si>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</si>
  <si>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</si>
  <si>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</si>
  <si>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</si>
  <si>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</si>
  <si>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</si>
  <si>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</si>
  <si>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</si>
  <si>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</si>
  <si>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</si>
  <si>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</si>
  <si>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</si>
  <si>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</si>
  <si>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</si>
  <si>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</si>
  <si>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</si>
  <si>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</si>
  <si>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</si>
  <si>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</si>
  <si>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</si>
  <si>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</si>
  <si>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</si>
  <si>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</si>
  <si>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</si>
  <si>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</si>
  <si>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</si>
  <si>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</si>
  <si>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</si>
  <si>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</si>
  <si>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</si>
  <si>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</si>
  <si>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</si>
  <si>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</si>
  <si>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</si>
  <si>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</si>
  <si>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</si>
  <si>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</si>
  <si>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</si>
  <si>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</si>
  <si>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</si>
  <si>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</si>
  <si>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</si>
  <si>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</si>
  <si>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</si>
  <si>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</si>
  <si>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</si>
  <si>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</si>
  <si>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</si>
  <si>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</si>
  <si>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</si>
  <si>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</si>
  <si>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</si>
  <si>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</si>
  <si>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</si>
  <si>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</si>
  <si>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</si>
  <si>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</si>
  <si>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</si>
  <si>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</si>
  <si>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</si>
  <si>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</si>
  <si>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</si>
  <si>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</si>
  <si>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</si>
  <si>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</si>
  <si>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</si>
  <si>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</si>
  <si>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</si>
  <si>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</si>
  <si>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</si>
  <si>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</si>
  <si>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</si>
  <si>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</si>
  <si>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</si>
  <si>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</si>
  <si>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</si>
  <si>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</si>
  <si>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</si>
  <si>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</si>
  <si>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</si>
  <si>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</si>
  <si>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</si>
  <si>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</si>
  <si>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</si>
  <si>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</si>
  <si>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</si>
  <si>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</si>
  <si>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</si>
  <si>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</si>
  <si>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</si>
  <si>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</si>
  <si>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</si>
  <si>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</si>
  <si>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</si>
  <si>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</si>
  <si>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</si>
  <si>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</si>
  <si>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</si>
  <si>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</si>
  <si>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</si>
  <si>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</si>
  <si>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</si>
  <si>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</si>
  <si>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</si>
  <si>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</si>
  <si>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</si>
  <si>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</si>
  <si>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</si>
  <si>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</si>
  <si>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</si>
  <si>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</si>
  <si>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</si>
  <si>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</si>
  <si>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</si>
  <si>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</si>
  <si>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</si>
  <si>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</si>
  <si>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</si>
  <si>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</si>
  <si>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</si>
  <si>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</si>
  <si>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</si>
  <si>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</si>
  <si>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</si>
  <si>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</si>
  <si>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</si>
  <si>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</si>
  <si>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</si>
  <si>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</si>
  <si>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</si>
  <si>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</si>
  <si>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</si>
  <si>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</si>
  <si>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</si>
  <si>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</si>
  <si>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</si>
  <si>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</si>
  <si>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</si>
  <si>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</si>
  <si>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</si>
  <si>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</si>
  <si>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</si>
  <si>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</si>
  <si>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</si>
  <si>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</si>
  <si>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</si>
  <si>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</si>
  <si>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</si>
  <si>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</si>
  <si>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</si>
  <si>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</si>
  <si>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</si>
  <si>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</si>
  <si>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</si>
  <si>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</si>
  <si>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</si>
  <si>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</si>
  <si>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</si>
  <si>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</si>
  <si>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</si>
  <si>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</si>
  <si>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</si>
  <si>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</si>
  <si>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</si>
  <si>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</si>
  <si>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</si>
  <si>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</si>
  <si>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</si>
  <si>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</si>
  <si>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</si>
  <si>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</si>
  <si>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</si>
  <si>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</si>
  <si>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</si>
  <si>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</si>
  <si>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</si>
  <si>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</si>
  <si>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</si>
  <si>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</si>
  <si>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</si>
  <si>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</si>
  <si>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</si>
  <si>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</si>
  <si>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</si>
  <si>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</si>
  <si>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</si>
  <si>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</si>
  <si>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</si>
  <si>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</si>
  <si>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</si>
  <si>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</si>
  <si>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</si>
  <si>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</si>
  <si>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</si>
  <si>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</si>
  <si>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</si>
  <si>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</si>
  <si>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</si>
  <si>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</si>
  <si>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</si>
  <si>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</si>
  <si>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</si>
  <si>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</si>
  <si>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</si>
  <si>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</si>
  <si>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</si>
  <si>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</si>
  <si>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</si>
  <si>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</si>
  <si>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</si>
  <si>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</si>
  <si>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</si>
  <si>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</si>
  <si>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</si>
  <si>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</si>
  <si>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</si>
  <si>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</si>
  <si>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</si>
  <si>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</si>
  <si>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</si>
  <si>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</si>
  <si>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</si>
  <si>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</si>
  <si>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</si>
  <si>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</si>
  <si>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</si>
  <si>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</si>
  <si>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</si>
  <si>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</si>
  <si>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</si>
  <si>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</si>
  <si>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</si>
  <si>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</si>
  <si>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</si>
  <si>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</si>
  <si>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</si>
  <si>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</si>
  <si>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</si>
  <si>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</si>
  <si>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</si>
  <si>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</si>
  <si>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</si>
  <si>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</si>
  <si>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</si>
  <si>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</si>
  <si>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</si>
  <si>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</si>
  <si>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</si>
  <si>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</si>
  <si>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</si>
  <si>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</si>
  <si>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</si>
  <si>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</si>
  <si>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</si>
  <si>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</si>
  <si>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</si>
  <si>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</si>
  <si>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</si>
  <si>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</si>
  <si>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</si>
  <si>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</si>
  <si>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</si>
  <si>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</si>
  <si>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</si>
  <si>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</si>
  <si>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</si>
  <si>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</si>
  <si>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</si>
  <si>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</si>
  <si>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</si>
  <si>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</si>
  <si>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</si>
  <si>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</si>
  <si>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</si>
  <si>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</si>
  <si>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</si>
  <si>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</si>
  <si>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</si>
  <si>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</si>
  <si>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</si>
  <si>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</si>
  <si>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</si>
  <si>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</si>
  <si>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</si>
  <si>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</si>
  <si>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</si>
  <si>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</si>
  <si>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</si>
  <si>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</si>
  <si>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</si>
  <si>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</si>
  <si>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</si>
  <si>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</si>
  <si>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</si>
  <si>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</si>
  <si>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</si>
  <si>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</si>
  <si>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</si>
  <si>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</si>
  <si>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</si>
  <si>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</si>
  <si>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</si>
  <si>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</si>
  <si>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</si>
  <si>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</si>
  <si>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</si>
  <si>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</si>
  <si>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</si>
  <si>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</si>
  <si>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</si>
  <si>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</si>
  <si>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</si>
  <si>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</si>
  <si>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</si>
  <si>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</si>
  <si>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</si>
  <si>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</si>
  <si>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</si>
  <si>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</si>
  <si>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</si>
  <si>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</si>
  <si>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</si>
  <si>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</si>
  <si>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</si>
  <si>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</si>
  <si>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</si>
  <si>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</si>
  <si>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</si>
  <si>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</si>
  <si>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</si>
  <si>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</si>
  <si>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</si>
  <si>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</si>
  <si>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</si>
  <si>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</si>
  <si>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</si>
  <si>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</si>
  <si>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</si>
  <si>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</si>
  <si>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</si>
  <si>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</si>
  <si>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</si>
  <si>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</si>
  <si>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</si>
  <si>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</si>
  <si>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</si>
  <si>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</si>
  <si>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</si>
  <si>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</si>
  <si>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</si>
  <si>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</si>
  <si>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</si>
  <si>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</si>
  <si>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</si>
  <si>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</si>
  <si>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</si>
  <si>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</si>
  <si>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</si>
  <si>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</si>
  <si>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</si>
  <si>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</si>
  <si>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</si>
  <si>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</si>
  <si>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</si>
  <si>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</si>
  <si>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</si>
  <si>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</si>
  <si>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</si>
  <si>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</si>
  <si>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</si>
  <si>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</si>
  <si>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</si>
  <si>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</si>
  <si>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</si>
  <si>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</si>
  <si>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</si>
  <si>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</si>
  <si>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</si>
  <si>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</si>
  <si>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</si>
  <si>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</si>
  <si>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</si>
  <si>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</si>
  <si>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</si>
  <si>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</si>
  <si>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</si>
  <si>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</si>
  <si>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</si>
  <si>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</si>
  <si>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</si>
  <si>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</si>
  <si>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</si>
  <si>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</si>
  <si>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</si>
  <si>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</si>
  <si>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</si>
  <si>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</si>
  <si>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</si>
  <si>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</si>
  <si>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</si>
  <si>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</si>
  <si>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</si>
  <si>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</si>
  <si>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</si>
  <si>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</si>
  <si>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</si>
  <si>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</si>
  <si>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</si>
  <si>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</si>
  <si>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</si>
  <si>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</si>
  <si>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</si>
  <si>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</si>
  <si>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</si>
  <si>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</si>
  <si>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</si>
  <si>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</si>
  <si>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</si>
  <si>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</si>
  <si>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</si>
  <si>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</si>
  <si>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</si>
  <si>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</si>
  <si>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</si>
  <si>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</si>
  <si>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</si>
  <si>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</si>
  <si>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</si>
  <si>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</si>
  <si>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</si>
  <si>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</si>
  <si>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</si>
  <si>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</si>
  <si>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</si>
  <si>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</si>
  <si>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</si>
  <si>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</si>
  <si>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</si>
  <si>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</si>
  <si>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</si>
  <si>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</si>
  <si>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</si>
  <si>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</si>
  <si>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</si>
  <si>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</si>
  <si>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</si>
  <si>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</si>
  <si>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</si>
  <si>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</si>
  <si>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</si>
  <si>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</si>
  <si>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</si>
  <si>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</si>
  <si>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</si>
  <si>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</si>
  <si>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</si>
  <si>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</si>
  <si>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</si>
  <si>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</si>
  <si>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</si>
  <si>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</si>
  <si>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</si>
  <si>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</si>
  <si>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</si>
  <si>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</si>
  <si>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</si>
  <si>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</si>
  <si>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</si>
  <si>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</si>
  <si>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</si>
  <si>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</si>
  <si>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</si>
  <si>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</si>
  <si>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</si>
  <si>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</si>
  <si>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</si>
  <si>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</si>
  <si>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</si>
  <si>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</si>
  <si>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</si>
  <si>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</si>
  <si>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</si>
  <si>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</si>
  <si>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</si>
  <si>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</si>
  <si>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</si>
  <si>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</si>
  <si>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</si>
  <si>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</si>
  <si>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</si>
  <si>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</si>
  <si>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</si>
  <si>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</si>
  <si>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</si>
  <si>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</si>
  <si>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</si>
  <si>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</si>
  <si>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</si>
  <si>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</si>
  <si>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</si>
  <si>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</si>
  <si>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</si>
  <si>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</si>
  <si>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</si>
  <si>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</si>
  <si>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</si>
  <si>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</si>
  <si>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</si>
  <si>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</si>
  <si>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</si>
  <si>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</si>
  <si>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</si>
  <si>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</si>
  <si>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</si>
  <si>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</si>
  <si>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</si>
  <si>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</si>
  <si>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</si>
  <si>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</si>
  <si>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</si>
  <si>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</si>
  <si>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</si>
  <si>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</si>
  <si>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</si>
  <si>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</si>
  <si>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</si>
  <si>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</si>
  <si>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</si>
  <si>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</si>
  <si>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</si>
  <si>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</si>
  <si>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</si>
  <si>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</si>
  <si>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</si>
  <si>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</si>
  <si>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</si>
  <si>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</si>
  <si>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</si>
  <si>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</si>
  <si>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</si>
  <si>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</si>
  <si>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</si>
  <si>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</si>
  <si>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</si>
  <si>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</si>
  <si>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</si>
  <si>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</si>
  <si>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</si>
  <si>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</si>
  <si>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</si>
  <si>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</si>
  <si>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</si>
  <si>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</si>
  <si>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</si>
  <si>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</si>
  <si>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</si>
  <si>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</si>
  <si>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</si>
  <si>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</si>
  <si>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</si>
  <si>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</si>
  <si>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</si>
  <si>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</si>
  <si>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</si>
  <si>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</si>
  <si>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</si>
  <si>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</si>
  <si>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</si>
  <si>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</si>
  <si>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</si>
  <si>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</si>
  <si>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</si>
  <si>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</si>
  <si>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</si>
  <si>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</si>
  <si>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</si>
  <si>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</si>
  <si>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</si>
  <si>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</si>
  <si>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</si>
  <si>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</si>
  <si>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</si>
  <si>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</si>
  <si>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</si>
  <si>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</si>
  <si>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</si>
  <si>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</si>
  <si>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</si>
  <si>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</si>
  <si>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</si>
  <si>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</si>
  <si>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</si>
  <si>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</si>
  <si>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</si>
  <si>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</si>
  <si>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</si>
  <si>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</si>
  <si>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</si>
  <si>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</si>
  <si>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</si>
  <si>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</si>
  <si>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</si>
  <si>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</si>
  <si>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</si>
  <si>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</si>
  <si>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</si>
  <si>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</si>
  <si>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</si>
  <si>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</si>
  <si>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</si>
  <si>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</si>
  <si>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</si>
  <si>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</si>
  <si>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</si>
  <si>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</si>
  <si>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</si>
  <si>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</si>
  <si>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</si>
  <si>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</si>
  <si>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</si>
  <si>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</si>
  <si>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</si>
  <si>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</si>
  <si>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</si>
  <si>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</si>
  <si>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</si>
  <si>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</si>
  <si>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</si>
  <si>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</si>
  <si>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</si>
  <si>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</si>
  <si>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</si>
  <si>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</si>
  <si>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</si>
  <si>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</si>
  <si>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</si>
  <si>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</si>
  <si>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</si>
  <si>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</si>
  <si>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</si>
  <si>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</si>
  <si>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</si>
  <si>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</si>
  <si>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</si>
  <si>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</si>
  <si>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</si>
  <si>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</si>
  <si>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</si>
  <si>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</si>
  <si>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</si>
  <si>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</si>
  <si>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</si>
  <si>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</si>
  <si>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</si>
  <si>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</si>
  <si>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</si>
  <si>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</si>
  <si>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</si>
  <si>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</si>
  <si>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</si>
  <si>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</si>
  <si>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</si>
  <si>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</si>
  <si>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</si>
  <si>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</si>
  <si>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</si>
  <si>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</si>
  <si>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</si>
  <si>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</si>
  <si>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</si>
  <si>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</si>
  <si>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</si>
  <si>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</si>
  <si>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</si>
  <si>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</si>
  <si>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</si>
  <si>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</si>
  <si>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</si>
  <si>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</si>
  <si>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</si>
  <si>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</si>
  <si>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</si>
  <si>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</si>
  <si>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</si>
  <si>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</si>
  <si>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</si>
  <si>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</si>
  <si>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</si>
  <si>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</si>
  <si>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</si>
  <si>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</si>
  <si>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</si>
  <si>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</si>
  <si>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</si>
  <si>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</si>
  <si>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</si>
  <si>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</si>
  <si>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</si>
  <si>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</si>
  <si>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</si>
  <si>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</si>
  <si>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</si>
  <si>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</si>
  <si>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</si>
  <si>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</si>
  <si>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</si>
  <si>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</si>
  <si>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</si>
  <si>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</si>
  <si>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</si>
  <si>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</si>
  <si>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</si>
  <si>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</si>
  <si>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</si>
  <si>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</si>
  <si>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</si>
  <si>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</si>
  <si>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</si>
  <si>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</si>
  <si>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</si>
  <si>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</si>
  <si>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</si>
  <si>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</si>
  <si>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</si>
  <si>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</si>
  <si>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</si>
  <si>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</si>
  <si>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</si>
  <si>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</si>
  <si>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</si>
  <si>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</si>
  <si>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</si>
  <si>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</si>
  <si>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</si>
  <si>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</si>
  <si>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</si>
  <si>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</si>
  <si>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</si>
  <si>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</si>
  <si>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</si>
  <si>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</si>
  <si>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</si>
  <si>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</si>
  <si>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</si>
  <si>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</si>
  <si>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</si>
  <si>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</si>
  <si>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</si>
  <si>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</si>
  <si>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</si>
  <si>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</si>
  <si>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</si>
  <si>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</si>
  <si>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</si>
  <si>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</si>
  <si>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</si>
  <si>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</si>
  <si>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</si>
  <si>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</si>
  <si>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</si>
  <si>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</si>
  <si>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</si>
  <si>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</si>
  <si>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</si>
  <si>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</si>
  <si>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</si>
  <si>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</si>
  <si>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</si>
  <si>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</si>
  <si>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</si>
  <si>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</si>
  <si>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</si>
  <si>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</si>
  <si>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</si>
  <si>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</si>
  <si>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</si>
  <si>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</si>
  <si>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</si>
  <si>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</si>
  <si>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</si>
  <si>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</si>
  <si>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</si>
  <si>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</si>
  <si>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</si>
  <si>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</si>
  <si>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</si>
  <si>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</si>
  <si>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</si>
  <si>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</si>
  <si>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</si>
  <si>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</si>
  <si>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</si>
  <si>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</si>
  <si>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</si>
  <si>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</si>
  <si>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</si>
  <si>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</si>
  <si>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</si>
  <si>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</si>
  <si>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</si>
  <si>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</si>
  <si>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</si>
  <si>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</si>
  <si>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</si>
  <si>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</si>
  <si>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</si>
  <si>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</si>
  <si>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</si>
  <si>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</si>
  <si>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</si>
  <si>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</si>
  <si>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</si>
  <si>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</si>
  <si>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</si>
  <si>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</si>
  <si>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</si>
  <si>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</si>
  <si>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</si>
  <si>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</si>
  <si>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</si>
  <si>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</si>
  <si>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</si>
  <si>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</si>
  <si>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</si>
  <si>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</si>
  <si>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</si>
  <si>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</si>
  <si>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</si>
  <si>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</si>
  <si>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</si>
  <si>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</si>
  <si>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</si>
  <si>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</si>
  <si>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</si>
  <si>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</si>
  <si>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</si>
  <si>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</si>
  <si>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</si>
  <si>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</si>
  <si>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</si>
  <si>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</si>
  <si>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</si>
  <si>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</si>
  <si>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</si>
  <si>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</si>
  <si>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</si>
  <si>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</si>
  <si>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</si>
  <si>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</si>
  <si>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</si>
  <si>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</si>
  <si>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</si>
  <si>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</si>
  <si>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</si>
  <si>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</si>
  <si>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</si>
  <si>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</si>
  <si>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</si>
  <si>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</si>
  <si>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</si>
  <si>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</si>
  <si>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</si>
  <si>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</si>
  <si>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</si>
  <si>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</si>
  <si>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</si>
  <si>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</si>
  <si>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</si>
  <si>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</si>
  <si>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</si>
  <si>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</si>
  <si>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</si>
  <si>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</si>
  <si>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</si>
  <si>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</si>
  <si>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</si>
  <si>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</si>
  <si>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</si>
  <si>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</si>
  <si>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</si>
  <si>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</si>
  <si>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</si>
  <si>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</si>
  <si>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</si>
  <si>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</si>
  <si>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</si>
  <si>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</si>
  <si>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</si>
  <si>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</si>
  <si>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</si>
  <si>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</si>
  <si>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</si>
  <si>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</si>
  <si>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</si>
  <si>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</si>
  <si>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</si>
  <si>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</si>
  <si>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</si>
  <si>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</si>
  <si>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</si>
  <si>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</si>
  <si>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</si>
  <si>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</si>
  <si>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</si>
  <si>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</si>
  <si>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</si>
  <si>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</si>
  <si>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</si>
  <si>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</si>
  <si>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</si>
  <si>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</si>
  <si>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</si>
  <si>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</si>
  <si>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</si>
  <si>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</si>
  <si>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</si>
  <si>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</si>
  <si>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</si>
  <si>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</si>
  <si>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</si>
  <si>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</si>
  <si>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</si>
  <si>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</si>
  <si>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</si>
  <si>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</si>
  <si>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</si>
  <si>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</si>
  <si>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</si>
  <si>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</si>
  <si>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</si>
  <si>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</si>
  <si>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</si>
  <si>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</si>
  <si>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</si>
  <si>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</si>
  <si>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</si>
  <si>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</si>
  <si>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</si>
  <si>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</si>
  <si>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</si>
  <si>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</si>
  <si>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</si>
  <si>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</si>
  <si>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</si>
  <si>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</si>
  <si>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</si>
  <si>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</si>
  <si>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</si>
  <si>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</si>
  <si>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</si>
  <si>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</si>
  <si>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</si>
  <si>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</si>
  <si>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</si>
  <si>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</si>
  <si>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</si>
  <si>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</si>
  <si>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</si>
  <si>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</si>
  <si>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</si>
  <si>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</si>
  <si>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</si>
  <si>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</si>
  <si>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</si>
  <si>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</si>
  <si>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</si>
  <si>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</si>
  <si>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</si>
  <si>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</si>
  <si>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</si>
  <si>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</si>
  <si>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</si>
  <si>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</si>
  <si>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</si>
  <si>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</si>
  <si>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</si>
  <si>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</si>
  <si>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</si>
  <si>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</si>
  <si>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</si>
  <si>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</si>
  <si>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</si>
  <si>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</si>
  <si>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</si>
  <si>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</si>
  <si>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</si>
  <si>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</si>
  <si>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</si>
  <si>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</si>
  <si>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</si>
  <si>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</si>
  <si>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</si>
  <si>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</si>
  <si>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</si>
  <si>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</si>
  <si>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</si>
  <si>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</si>
  <si>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</si>
  <si>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</si>
  <si>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</si>
  <si>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</si>
  <si>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</si>
  <si>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</si>
  <si>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</si>
  <si>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</si>
  <si>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</si>
  <si>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</si>
  <si>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</si>
  <si>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</si>
  <si>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</si>
  <si>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</si>
  <si>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</si>
  <si>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</si>
  <si>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</si>
  <si>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</si>
  <si>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</si>
  <si>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</si>
  <si>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</si>
  <si>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</si>
  <si>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</si>
  <si>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</si>
  <si>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</si>
  <si>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</si>
  <si>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</si>
  <si>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</si>
  <si>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</si>
  <si>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</si>
  <si>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</si>
  <si>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</si>
  <si>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</si>
  <si>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</si>
  <si>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</si>
  <si>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</si>
  <si>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</si>
  <si>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</si>
  <si>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</si>
  <si>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</si>
  <si>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</si>
  <si>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</si>
  <si>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</si>
  <si>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</si>
  <si>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</si>
  <si>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</si>
  <si>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</si>
  <si>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</si>
  <si>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</si>
  <si>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</si>
  <si>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</si>
  <si>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</si>
  <si>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</si>
  <si>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</si>
  <si>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</si>
  <si>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</si>
  <si>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</si>
  <si>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</si>
  <si>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</si>
  <si>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</si>
  <si>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</si>
  <si>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</si>
  <si>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</si>
  <si>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</si>
  <si>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</si>
  <si>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</si>
  <si>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</si>
  <si>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</si>
  <si>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</si>
  <si>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</si>
  <si>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</si>
  <si>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</si>
  <si>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</si>
  <si>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</si>
  <si>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</si>
  <si>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</si>
  <si>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</si>
  <si>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</si>
  <si>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</si>
  <si>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</si>
  <si>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</si>
  <si>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</si>
  <si>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</si>
  <si>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</si>
  <si>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</si>
  <si>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</si>
  <si>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</si>
  <si>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</si>
  <si>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</si>
  <si>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</si>
  <si>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</si>
  <si>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</si>
  <si>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</si>
  <si>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</si>
  <si>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</si>
  <si>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</si>
  <si>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</si>
  <si>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</si>
  <si>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</si>
  <si>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</si>
  <si>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</si>
  <si>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</si>
  <si>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</si>
  <si>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</si>
  <si>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</si>
  <si>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</si>
  <si>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</si>
  <si>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</si>
  <si>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</si>
  <si>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</si>
  <si>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</si>
  <si>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</si>
  <si>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</si>
  <si>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</si>
  <si>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</si>
  <si>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</si>
  <si>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</si>
  <si>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</si>
  <si>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</si>
  <si>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</si>
  <si>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</si>
  <si>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</si>
  <si>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</si>
  <si>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</si>
  <si>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</si>
  <si>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</si>
  <si>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</si>
  <si>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</si>
  <si>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</si>
  <si>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</si>
  <si>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</si>
  <si>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</si>
  <si>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</si>
  <si>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</si>
  <si>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</si>
  <si>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</si>
  <si>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</si>
  <si>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</si>
  <si>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</si>
  <si>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</si>
  <si>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</si>
  <si>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</si>
  <si>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</si>
  <si>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</si>
  <si>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</si>
  <si>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</si>
  <si>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</si>
  <si>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</si>
  <si>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</si>
  <si>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</si>
  <si>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</si>
  <si>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</si>
  <si>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</si>
  <si>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</si>
  <si>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</si>
  <si>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</si>
  <si>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</si>
  <si>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</si>
  <si>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</si>
  <si>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</si>
  <si>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</si>
  <si>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</si>
  <si>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</si>
  <si>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</si>
  <si>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</si>
  <si>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</si>
  <si>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</si>
  <si>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</si>
  <si>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</si>
  <si>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</si>
  <si>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</si>
  <si>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</si>
  <si>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</si>
  <si>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</si>
  <si>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</si>
  <si>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</si>
  <si>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</si>
  <si>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</si>
  <si>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</si>
  <si>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</si>
  <si>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</si>
  <si>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</si>
  <si>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</si>
  <si>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</si>
  <si>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</si>
  <si>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</si>
  <si>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</si>
  <si>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</si>
  <si>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</si>
  <si>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</si>
  <si>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</si>
  <si>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</si>
  <si>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</si>
  <si>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</si>
  <si>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</si>
  <si>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</si>
  <si>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</si>
  <si>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</si>
  <si>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</si>
  <si>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</si>
  <si>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</si>
  <si>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</si>
  <si>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</si>
  <si>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</si>
  <si>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</si>
  <si>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</si>
  <si>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</si>
  <si>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</si>
  <si>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</si>
  <si>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</si>
  <si>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</si>
  <si>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</si>
  <si>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</si>
  <si>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</si>
  <si>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</si>
  <si>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</si>
  <si>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</si>
  <si>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</si>
  <si>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</si>
  <si>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</si>
  <si>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</si>
  <si>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</si>
  <si>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</si>
  <si>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</si>
  <si>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</si>
  <si>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</si>
  <si>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</si>
  <si>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</si>
  <si>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</si>
  <si>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</si>
  <si>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</si>
  <si>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</si>
  <si>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</si>
  <si>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</si>
  <si>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</si>
  <si>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</si>
  <si>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</si>
  <si>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</si>
  <si>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</si>
  <si>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</si>
  <si>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</si>
  <si>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</si>
  <si>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</si>
  <si>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</si>
  <si>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</si>
  <si>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</si>
  <si>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</si>
  <si>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</si>
  <si>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</si>
  <si>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</si>
  <si>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</si>
  <si>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</si>
  <si>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</si>
  <si>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</si>
  <si>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</si>
  <si>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</si>
  <si>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</si>
  <si>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</si>
  <si>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</si>
  <si>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</si>
  <si>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</si>
  <si>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</si>
  <si>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</si>
  <si>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</si>
  <si>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</si>
  <si>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</si>
  <si>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</si>
  <si>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</si>
  <si>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</si>
  <si>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</si>
  <si>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</si>
  <si>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</si>
  <si>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</si>
  <si>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</si>
  <si>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</si>
  <si>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</si>
  <si>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</si>
  <si>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</si>
  <si>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</si>
  <si>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</si>
  <si>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</si>
  <si>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</si>
  <si>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</si>
  <si>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</si>
  <si>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</si>
  <si>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</si>
  <si>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</si>
  <si>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</si>
  <si>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</si>
  <si>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</si>
  <si>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</si>
  <si>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</si>
  <si>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</si>
  <si>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</si>
  <si>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</si>
  <si>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</si>
  <si>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</si>
  <si>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</si>
  <si>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</si>
  <si>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</si>
  <si>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</si>
  <si>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</si>
  <si>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</si>
  <si>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</si>
  <si>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</si>
  <si>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</si>
  <si>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</si>
  <si>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</si>
  <si>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</si>
  <si>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</si>
  <si>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</si>
  <si>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</si>
  <si>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</si>
  <si>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</si>
  <si>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</si>
  <si>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</si>
  <si>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</si>
  <si>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</si>
  <si>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</si>
  <si>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</si>
  <si>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</si>
  <si>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</si>
  <si>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</si>
  <si>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</si>
  <si>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</si>
  <si>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</si>
  <si>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</si>
  <si>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</si>
  <si>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</si>
  <si>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</si>
  <si>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</si>
  <si>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</si>
  <si>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</si>
  <si>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</si>
  <si>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</si>
  <si>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</si>
  <si>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</si>
  <si>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</si>
  <si>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</si>
  <si>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</si>
  <si>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</si>
  <si>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</si>
  <si>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</si>
  <si>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</si>
  <si>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</si>
  <si>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</si>
  <si>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</si>
  <si>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</si>
  <si>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</si>
  <si>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</si>
  <si>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</si>
  <si>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</si>
  <si>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</si>
  <si>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</si>
  <si>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</si>
  <si>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</si>
  <si>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</si>
  <si>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</si>
  <si>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</si>
  <si>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</si>
  <si>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</si>
  <si>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</si>
  <si>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</si>
  <si>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</si>
  <si>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</si>
  <si>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</si>
  <si>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</si>
  <si>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</si>
  <si>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</si>
  <si>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</si>
  <si>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</si>
  <si>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</si>
  <si>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</si>
  <si>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</si>
  <si>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</si>
  <si>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</si>
  <si>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</si>
  <si>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</si>
  <si>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</si>
  <si>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</si>
  <si>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</si>
  <si>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</si>
  <si>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</si>
  <si>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</si>
  <si>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</si>
  <si>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</si>
  <si>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</si>
  <si>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</si>
  <si>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</si>
  <si>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</si>
  <si>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</si>
  <si>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</si>
  <si>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</si>
  <si>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</si>
  <si>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</si>
  <si>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</si>
  <si>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</si>
  <si>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</si>
  <si>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</si>
  <si>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</si>
  <si>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</si>
  <si>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</si>
  <si>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</si>
  <si>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</si>
  <si>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</si>
  <si>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</si>
  <si>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</si>
  <si>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</si>
  <si>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</si>
  <si>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</si>
  <si>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</si>
  <si>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</si>
  <si>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</si>
  <si>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</si>
  <si>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</si>
  <si>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</si>
  <si>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</si>
  <si>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</si>
  <si>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</si>
  <si>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</si>
  <si>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</si>
  <si>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</si>
  <si>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</si>
  <si>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</si>
  <si>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</si>
  <si>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</si>
  <si>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</si>
  <si>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</si>
  <si>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</si>
  <si>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</si>
  <si>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</si>
  <si>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</si>
  <si>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</si>
  <si>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</si>
  <si>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</si>
  <si>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</si>
  <si>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</si>
  <si>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</si>
  <si>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</si>
  <si>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</si>
  <si>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</si>
  <si>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</si>
  <si>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</si>
  <si>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</si>
  <si>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</si>
  <si>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</si>
  <si>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</si>
  <si>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</si>
  <si>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</si>
  <si>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</si>
  <si>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</si>
  <si>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</si>
  <si>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</si>
  <si>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</si>
  <si>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</si>
  <si>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</si>
  <si>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</si>
  <si>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</si>
  <si>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</si>
  <si>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</si>
  <si>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</si>
  <si>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</si>
  <si>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</si>
  <si>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</si>
  <si>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</si>
  <si>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</si>
  <si>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</si>
  <si>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</si>
  <si>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</si>
  <si>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</si>
  <si>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</si>
  <si>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</si>
  <si>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</si>
  <si>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</si>
  <si>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</si>
  <si>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</si>
  <si>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</si>
  <si>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</si>
  <si>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</si>
  <si>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</si>
  <si>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</si>
  <si>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</si>
  <si>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</si>
  <si>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</si>
  <si>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</si>
  <si>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</si>
  <si>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</si>
  <si>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</si>
  <si>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</si>
  <si>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</si>
  <si>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</si>
  <si>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</si>
  <si>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</si>
  <si>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</si>
  <si>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</si>
  <si>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</si>
  <si>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</si>
  <si>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</si>
  <si>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</si>
  <si>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</si>
  <si>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</si>
  <si>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</si>
  <si>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</si>
  <si>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</si>
  <si>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</si>
  <si>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</si>
  <si>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</si>
  <si>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</si>
  <si>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</si>
  <si>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</si>
  <si>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</si>
  <si>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</si>
  <si>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</si>
  <si>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</si>
  <si>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</si>
  <si>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</si>
  <si>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</si>
  <si>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</si>
  <si>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</si>
  <si>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</si>
  <si>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</si>
  <si>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</si>
  <si>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</si>
  <si>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</si>
  <si>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</si>
  <si>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</si>
  <si>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</si>
  <si>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</si>
  <si>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</si>
  <si>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</si>
  <si>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</si>
  <si>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</si>
  <si>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</si>
  <si>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</si>
  <si>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</si>
  <si>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</si>
  <si>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</si>
  <si>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</si>
  <si>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</si>
  <si>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</si>
  <si>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</si>
  <si>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</si>
  <si>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</si>
  <si>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</si>
  <si>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</si>
  <si>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</si>
  <si>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</si>
  <si>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</si>
  <si>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</si>
  <si>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</si>
  <si>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</si>
  <si>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</si>
  <si>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</si>
  <si>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</si>
  <si>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</si>
  <si>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</si>
  <si>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</si>
  <si>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</si>
  <si>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</si>
  <si>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</si>
  <si>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</si>
  <si>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</si>
  <si>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</si>
  <si>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</si>
  <si>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</si>
  <si>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</si>
  <si>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</si>
  <si>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</si>
  <si>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</si>
  <si>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</si>
  <si>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</si>
  <si>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</si>
  <si>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</si>
  <si>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</si>
  <si>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</si>
  <si>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</si>
  <si>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</si>
  <si>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</si>
  <si>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</si>
  <si>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</si>
  <si>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</si>
  <si>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</si>
  <si>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</si>
  <si>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</si>
  <si>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</si>
  <si>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</si>
  <si>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</si>
  <si>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</si>
  <si>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</si>
  <si>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</si>
  <si>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</si>
  <si>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</si>
  <si>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</si>
  <si>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</si>
  <si>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</si>
  <si>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</si>
  <si>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</si>
  <si>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</si>
  <si>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</si>
  <si>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</si>
  <si>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</si>
  <si>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</si>
  <si>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</si>
  <si>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</si>
  <si>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</si>
  <si>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</si>
  <si>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</si>
  <si>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</si>
  <si>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</si>
  <si>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</si>
  <si>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</si>
  <si>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</si>
  <si>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</si>
  <si>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</si>
  <si>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</si>
  <si>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</si>
  <si>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</si>
  <si>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</si>
  <si>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</si>
  <si>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</si>
  <si>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</si>
  <si>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</si>
  <si>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</si>
  <si>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</si>
  <si>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</si>
  <si>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</si>
  <si>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</si>
  <si>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</si>
  <si>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</si>
  <si>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</si>
  <si>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</si>
  <si>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</si>
  <si>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</si>
  <si>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</si>
  <si>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</si>
  <si>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</si>
  <si>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</si>
  <si>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</si>
  <si>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</si>
  <si>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</si>
  <si>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</si>
  <si>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</si>
  <si>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</si>
  <si>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</si>
  <si>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</si>
  <si>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</si>
  <si>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</si>
  <si>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</si>
  <si>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</si>
  <si>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</si>
  <si>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</si>
  <si>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</si>
  <si>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</si>
  <si>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</si>
  <si>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</si>
  <si>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</si>
  <si>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</si>
  <si>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</si>
  <si>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</si>
  <si>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</si>
  <si>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</si>
  <si>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</si>
  <si>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</si>
  <si>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</si>
  <si>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</si>
  <si>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</si>
  <si>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</si>
  <si>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</si>
  <si>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</si>
  <si>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</si>
  <si>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</si>
  <si>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</si>
  <si>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</si>
  <si>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</si>
  <si>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</si>
  <si>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</si>
  <si>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</si>
  <si>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</si>
  <si>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</si>
  <si>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</si>
  <si>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</si>
  <si>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</si>
  <si>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</si>
  <si>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</si>
  <si>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</si>
  <si>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</si>
  <si>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</si>
  <si>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</si>
  <si>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</si>
  <si>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</si>
  <si>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</si>
  <si>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</si>
  <si>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</si>
  <si>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</si>
  <si>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</si>
  <si>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</si>
  <si>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</si>
  <si>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</si>
  <si>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</si>
  <si>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</si>
  <si>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</si>
  <si>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</si>
  <si>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</si>
  <si>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</si>
  <si>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</si>
  <si>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</si>
  <si>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</si>
  <si>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</si>
  <si>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</si>
  <si>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</si>
  <si>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</si>
  <si>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</si>
  <si>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</si>
  <si>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</si>
  <si>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</si>
  <si>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</si>
  <si>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</si>
  <si>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</si>
  <si>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</si>
  <si>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</si>
  <si>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</si>
  <si>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</si>
  <si>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</si>
  <si>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</si>
  <si>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</si>
  <si>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</si>
  <si>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</si>
  <si>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</si>
  <si>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</si>
  <si>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</si>
  <si>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</si>
  <si>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</si>
  <si>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</si>
  <si>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</si>
  <si>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</si>
  <si>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</si>
  <si>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</si>
  <si>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</si>
  <si>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</si>
  <si>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</si>
  <si>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</si>
  <si>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</si>
  <si>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</si>
  <si>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</si>
  <si>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</si>
  <si>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</si>
  <si>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</si>
  <si>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</si>
  <si>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</si>
  <si>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</si>
  <si>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</si>
  <si>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</si>
  <si>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</si>
  <si>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</si>
  <si>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</si>
  <si>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</si>
  <si>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</si>
  <si>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</si>
  <si>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</si>
  <si>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</si>
  <si>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</si>
  <si>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</si>
  <si>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</si>
  <si>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</si>
  <si>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</si>
  <si>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</si>
  <si>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</si>
  <si>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</si>
  <si>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</si>
  <si>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</si>
  <si>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</si>
  <si>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</si>
  <si>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</si>
  <si>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</si>
  <si>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</si>
  <si>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</si>
  <si>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</si>
  <si>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</si>
  <si>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</si>
  <si>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</si>
  <si>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</si>
  <si>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</si>
  <si>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</si>
  <si>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</si>
  <si>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</si>
  <si>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</si>
  <si>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</si>
  <si>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</si>
  <si>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</si>
  <si>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</si>
  <si>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</si>
  <si>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</si>
  <si>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</si>
  <si>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</si>
  <si>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</si>
  <si>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</si>
  <si>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</si>
  <si>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</si>
  <si>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</si>
  <si>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</si>
  <si>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</si>
  <si>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</si>
  <si>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</si>
  <si>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</si>
  <si>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</si>
  <si>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</si>
  <si>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</si>
  <si>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</si>
  <si>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</si>
  <si>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</si>
  <si>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</si>
  <si>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</si>
  <si>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</si>
  <si>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</si>
  <si>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</si>
  <si>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</si>
  <si>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</si>
  <si>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</si>
  <si>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</si>
  <si>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</si>
  <si>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</si>
  <si>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</si>
  <si>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</si>
  <si>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</si>
  <si>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</si>
  <si>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</si>
  <si>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</si>
  <si>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</si>
  <si>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</si>
  <si>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</si>
  <si>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</si>
  <si>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</si>
  <si>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</si>
  <si>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</si>
  <si>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</si>
  <si>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</si>
  <si>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</si>
  <si>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</si>
  <si>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</si>
  <si>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</si>
  <si>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</si>
  <si>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</si>
  <si>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</si>
  <si>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</si>
  <si>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</si>
  <si>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</si>
  <si>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</si>
  <si>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</si>
  <si>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</si>
  <si>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</si>
  <si>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</si>
  <si>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</si>
  <si>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</si>
  <si>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</si>
  <si>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</si>
  <si>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</si>
  <si>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</si>
  <si>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</si>
  <si>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</si>
  <si>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</si>
  <si>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</si>
  <si>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</si>
  <si>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</si>
  <si>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</si>
  <si>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</si>
  <si>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</si>
  <si>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</si>
  <si>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</si>
  <si>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</si>
  <si>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</si>
  <si>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</si>
  <si>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</si>
  <si>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</si>
  <si>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</si>
  <si>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</si>
  <si>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</si>
  <si>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</si>
  <si>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</si>
  <si>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</si>
  <si>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</si>
  <si>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</si>
  <si>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</si>
  <si>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</si>
  <si>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</si>
  <si>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</si>
  <si>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</si>
  <si>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</si>
  <si>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</si>
  <si>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</si>
  <si>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</si>
  <si>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</si>
  <si>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</si>
  <si>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</si>
  <si>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</si>
  <si>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</si>
  <si>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</si>
  <si>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</si>
  <si>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</si>
  <si>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</si>
  <si>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</si>
  <si>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</si>
  <si>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</si>
  <si>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</si>
  <si>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</si>
  <si>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</si>
  <si>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</si>
  <si>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</si>
  <si>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</si>
  <si>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</si>
  <si>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</si>
  <si>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</si>
  <si>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</si>
  <si>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</si>
  <si>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</si>
  <si>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</si>
  <si>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</si>
  <si>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</si>
  <si>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</si>
  <si>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</si>
  <si>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</si>
  <si>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</si>
  <si>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</si>
  <si>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</si>
  <si>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</si>
  <si>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</si>
  <si>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</si>
  <si>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</si>
  <si>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</si>
  <si>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</si>
  <si>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</si>
  <si>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</si>
  <si>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</si>
  <si>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</si>
  <si>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</si>
  <si>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</si>
  <si>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</si>
  <si>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</si>
  <si>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</si>
  <si>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</si>
  <si>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</si>
  <si>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</si>
  <si>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</si>
  <si>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</si>
  <si>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</si>
  <si>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</si>
  <si>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</si>
  <si>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</si>
  <si>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</si>
  <si>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</si>
  <si>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</si>
  <si>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</si>
  <si>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</si>
  <si>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</si>
  <si>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</si>
  <si>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</si>
  <si>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</si>
  <si>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</si>
  <si>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</si>
  <si>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</si>
  <si>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</si>
  <si>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</si>
  <si>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</si>
  <si>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</si>
  <si>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</si>
  <si>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</si>
  <si>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</si>
  <si>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</si>
  <si>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</si>
  <si>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</si>
  <si>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</si>
  <si>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</si>
  <si>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</si>
  <si>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</si>
  <si>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</si>
  <si>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</si>
  <si>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</si>
  <si>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</si>
  <si>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</si>
  <si>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</si>
  <si>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</si>
  <si>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</si>
  <si>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</si>
  <si>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</si>
  <si>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</si>
  <si>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</si>
  <si>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</si>
  <si>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</si>
  <si>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</si>
  <si>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</si>
  <si>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</si>
  <si>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</si>
  <si>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</si>
  <si>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</si>
  <si>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</si>
  <si>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</si>
  <si>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</si>
  <si>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</si>
  <si>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</si>
  <si>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</si>
  <si>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</si>
  <si>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</si>
  <si>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</si>
  <si>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</si>
  <si>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</si>
  <si>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</si>
  <si>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</si>
  <si>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</si>
  <si>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</si>
  <si>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</si>
  <si>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</si>
  <si>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</si>
  <si>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</si>
  <si>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</si>
  <si>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</si>
  <si>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</si>
  <si>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</si>
  <si>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</si>
  <si>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</si>
  <si>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</si>
  <si>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</si>
  <si>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</si>
  <si>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</si>
  <si>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</si>
  <si>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</si>
  <si>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</si>
  <si>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</si>
  <si>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</si>
  <si>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</si>
  <si>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</si>
  <si>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</si>
  <si>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</si>
  <si>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</si>
  <si>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</si>
  <si>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</si>
  <si>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</si>
  <si>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</si>
  <si>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</si>
  <si>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</si>
  <si>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</si>
  <si>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</si>
  <si>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</si>
  <si>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</si>
  <si>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</si>
  <si>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</si>
  <si>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</si>
  <si>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</si>
  <si>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</si>
  <si>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</si>
  <si>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</si>
  <si>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</si>
  <si>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</si>
  <si>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</si>
  <si>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</si>
  <si>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</si>
  <si>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</si>
  <si>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</si>
  <si>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</si>
  <si>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</si>
  <si>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</si>
  <si>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</si>
  <si>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</si>
  <si>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</si>
  <si>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</si>
  <si>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</si>
  <si>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</si>
  <si>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</si>
  <si>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</si>
  <si>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</si>
  <si>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</si>
  <si>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</si>
  <si>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</si>
  <si>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</si>
  <si>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</si>
  <si>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</si>
  <si>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</si>
  <si>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</si>
  <si>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</si>
  <si>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</si>
  <si>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</si>
  <si>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</si>
  <si>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</si>
  <si>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</si>
  <si>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</si>
  <si>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</si>
  <si>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</si>
  <si>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</si>
  <si>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</si>
  <si>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</si>
  <si>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</si>
  <si>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</si>
  <si>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</si>
  <si>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</si>
  <si>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</si>
  <si>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</si>
  <si>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</si>
  <si>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</si>
  <si>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</si>
  <si>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</si>
  <si>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</si>
  <si>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</si>
  <si>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</si>
  <si>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</si>
  <si>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</si>
  <si>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</si>
  <si>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</si>
  <si>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</si>
  <si>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</si>
  <si>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</si>
  <si>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</si>
  <si>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</si>
  <si>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</si>
  <si>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</si>
  <si>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</si>
  <si>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</si>
  <si>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</si>
  <si>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</si>
  <si>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</si>
  <si>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</si>
  <si>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</si>
  <si>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</si>
  <si>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</si>
  <si>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</si>
  <si>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</si>
  <si>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</si>
  <si>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</si>
  <si>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</si>
  <si>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</si>
  <si>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</si>
  <si>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</si>
  <si>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</si>
  <si>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</si>
  <si>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</si>
  <si>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</si>
  <si>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</si>
  <si>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</si>
  <si>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</si>
  <si>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</si>
  <si>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</si>
  <si>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</si>
  <si>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</si>
  <si>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</si>
  <si>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</si>
  <si>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</si>
  <si>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</si>
  <si>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</si>
  <si>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</si>
  <si>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</si>
  <si>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</si>
  <si>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</si>
  <si>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</si>
  <si>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</si>
  <si>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</si>
  <si>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</si>
  <si>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</si>
  <si>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</si>
  <si>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</si>
  <si>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</si>
  <si>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</si>
  <si>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</si>
  <si>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</si>
  <si>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</si>
  <si>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</si>
  <si>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</si>
  <si>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</si>
  <si>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</si>
  <si>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</si>
  <si>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</si>
  <si>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</si>
  <si>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</si>
  <si>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</si>
  <si>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</si>
  <si>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</si>
  <si>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</si>
  <si>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</si>
  <si>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</si>
  <si>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</si>
  <si>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</si>
  <si>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</si>
  <si>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</si>
  <si>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</si>
  <si>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</si>
  <si>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</si>
  <si>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</si>
  <si>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</si>
  <si>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</si>
  <si>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</si>
  <si>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</si>
  <si>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</si>
  <si>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</si>
  <si>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</si>
  <si>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</si>
  <si>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</si>
  <si>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</si>
  <si>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</si>
  <si>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</si>
  <si>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</si>
  <si>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</si>
  <si>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</si>
  <si>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</si>
  <si>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</si>
  <si>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</si>
  <si>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</si>
  <si>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</si>
  <si>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</si>
  <si>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</si>
  <si>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</si>
  <si>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</si>
  <si>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</si>
  <si>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</si>
  <si>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</si>
  <si>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</si>
  <si>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</si>
  <si>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</si>
  <si>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</si>
  <si>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</si>
  <si>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</si>
  <si>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</si>
  <si>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</si>
  <si>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</si>
  <si>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</si>
  <si>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</si>
  <si>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</si>
  <si>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</si>
  <si>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</si>
  <si>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</si>
  <si>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</si>
  <si>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</si>
  <si>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</si>
  <si>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</si>
  <si>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</si>
  <si>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</si>
  <si>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</si>
  <si>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</si>
  <si>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</si>
  <si>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</si>
  <si>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</si>
  <si>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</si>
  <si>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</si>
  <si>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</si>
  <si>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</si>
  <si>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</si>
  <si>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</si>
  <si>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</si>
  <si>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</si>
  <si>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</si>
  <si>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</si>
  <si>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</si>
  <si>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</si>
  <si>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</si>
  <si>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</si>
  <si>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</si>
  <si>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</si>
  <si>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</si>
  <si>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</si>
  <si>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</si>
  <si>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</si>
  <si>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</si>
  <si>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</si>
  <si>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</si>
  <si>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</si>
  <si>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</si>
  <si>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</si>
  <si>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</si>
  <si>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</si>
  <si>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</si>
  <si>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</si>
  <si>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</si>
  <si>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</si>
  <si>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</si>
  <si>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</si>
  <si>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</si>
  <si>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</si>
  <si>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</si>
  <si>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</si>
  <si>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</si>
  <si>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</si>
  <si>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</si>
  <si>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</si>
  <si>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</si>
  <si>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</si>
  <si>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</si>
  <si>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</si>
  <si>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</si>
  <si>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</si>
  <si>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</si>
  <si>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</si>
  <si>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</si>
  <si>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</si>
  <si>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</si>
  <si>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</si>
  <si>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</si>
  <si>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</si>
  <si>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</si>
  <si>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</si>
  <si>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</si>
  <si>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</si>
  <si>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</si>
  <si>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</si>
  <si>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</si>
  <si>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</si>
  <si>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</si>
  <si>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</si>
  <si>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</si>
  <si>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</si>
  <si>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</si>
  <si>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</si>
  <si>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</si>
  <si>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</si>
  <si>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</si>
  <si>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</si>
  <si>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</si>
  <si>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</si>
  <si>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</si>
  <si>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</si>
  <si>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</si>
  <si>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</si>
  <si>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</si>
  <si>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</si>
  <si>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</si>
  <si>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</si>
  <si>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</si>
  <si>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</si>
  <si>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</si>
  <si>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</si>
  <si>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</si>
  <si>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</si>
  <si>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</si>
  <si>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</si>
  <si>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</si>
  <si>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</si>
  <si>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</si>
  <si>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</si>
  <si>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</si>
  <si>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</si>
  <si>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</si>
  <si>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</si>
  <si>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</si>
  <si>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</si>
  <si>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</si>
  <si>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</si>
  <si>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</si>
  <si>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</si>
  <si>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</si>
  <si>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</si>
  <si>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</si>
  <si>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</si>
  <si>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</si>
  <si>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</si>
  <si>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</si>
  <si>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</si>
  <si>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</si>
  <si>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</si>
  <si>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</si>
  <si>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</si>
  <si>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</si>
  <si>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</si>
  <si>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</si>
  <si>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</si>
  <si>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</si>
  <si>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</si>
  <si>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</si>
  <si>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</si>
  <si>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</si>
  <si>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</si>
  <si>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</si>
  <si>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</si>
  <si>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</si>
  <si>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</si>
  <si>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</si>
  <si>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</si>
  <si>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</si>
  <si>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</si>
  <si>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</si>
  <si>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</si>
  <si>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</si>
  <si>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</si>
  <si>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</si>
  <si>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</si>
  <si>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</si>
  <si>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</si>
  <si>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</si>
  <si>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</si>
  <si>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</si>
  <si>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</si>
  <si>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</si>
  <si>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</si>
  <si>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</si>
  <si>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</si>
  <si>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</si>
  <si>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</si>
  <si>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</si>
  <si>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</si>
  <si>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</si>
  <si>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</si>
  <si>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</si>
  <si>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</si>
  <si>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</si>
  <si>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</si>
  <si>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</si>
  <si>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</si>
  <si>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</si>
  <si>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</si>
  <si>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</si>
  <si>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</si>
  <si>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</si>
  <si>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</si>
  <si>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</si>
  <si>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</si>
  <si>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</si>
  <si>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</si>
  <si>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</si>
  <si>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</si>
  <si>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</si>
  <si>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</si>
  <si>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</si>
  <si>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</si>
  <si>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</si>
  <si>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</si>
  <si>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</si>
  <si>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</si>
  <si>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</si>
  <si>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</si>
  <si>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</si>
  <si>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</si>
  <si>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</si>
  <si>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</si>
  <si>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</si>
  <si>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</si>
  <si>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</si>
  <si>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</si>
  <si>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</si>
  <si>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</si>
  <si>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</si>
  <si>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</si>
  <si>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</si>
  <si>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</si>
  <si>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</si>
  <si>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</si>
  <si>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</si>
  <si>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</si>
  <si>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</si>
  <si>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</si>
  <si>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</si>
  <si>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</si>
  <si>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</si>
  <si>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</si>
  <si>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</si>
  <si>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</si>
  <si>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</si>
  <si>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</si>
  <si>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</si>
  <si>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</si>
  <si>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</si>
  <si>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</si>
  <si>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</si>
  <si>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</si>
  <si>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</si>
  <si>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</si>
  <si>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</si>
  <si>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</si>
  <si>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</si>
  <si>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</si>
  <si>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</si>
  <si>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</si>
  <si>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</si>
  <si>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</si>
  <si>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</si>
  <si>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</si>
  <si>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</si>
  <si>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</si>
  <si>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</si>
  <si>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</si>
  <si>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</si>
  <si>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</si>
  <si>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</si>
  <si>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</si>
  <si>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</si>
  <si>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</si>
  <si>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</si>
  <si>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</si>
  <si>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</si>
  <si>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</si>
  <si>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</si>
  <si>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</si>
  <si>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</si>
  <si>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</si>
  <si>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</si>
  <si>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</si>
  <si>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</si>
  <si>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</si>
  <si>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</si>
  <si>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</si>
  <si>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</si>
  <si>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</si>
  <si>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</si>
  <si>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</si>
  <si>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</si>
  <si>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</si>
  <si>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</si>
  <si>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</si>
  <si>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</si>
  <si>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</si>
  <si>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</si>
  <si>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</si>
  <si>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</si>
  <si>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</si>
  <si>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</si>
  <si>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</si>
  <si>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</si>
  <si>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</si>
  <si>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</si>
  <si>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</si>
  <si>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</si>
  <si>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</si>
  <si>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</si>
  <si>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</si>
  <si>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</si>
  <si>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</si>
  <si>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</si>
  <si>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</si>
  <si>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</si>
  <si>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</si>
  <si>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</si>
  <si>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</si>
  <si>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</si>
  <si>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</si>
  <si>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</si>
  <si>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</si>
  <si>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</si>
  <si>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</si>
  <si>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</si>
  <si>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</si>
  <si>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</si>
  <si>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</si>
  <si>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</si>
  <si>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</si>
  <si>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</si>
  <si>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</si>
  <si>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</si>
  <si>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</si>
  <si>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</si>
  <si>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</si>
  <si>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</si>
  <si>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</si>
  <si>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</si>
  <si>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</si>
  <si>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</si>
  <si>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</si>
  <si>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</si>
  <si>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</si>
  <si>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</si>
  <si>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</si>
  <si>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</si>
  <si>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</si>
  <si>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</si>
  <si>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</si>
  <si>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</si>
  <si>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</si>
  <si>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</si>
  <si>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</si>
  <si>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</si>
  <si>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</si>
  <si>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</si>
  <si>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</si>
  <si>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</si>
  <si>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</si>
  <si>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</si>
  <si>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</si>
  <si>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</si>
  <si>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</si>
  <si>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</si>
  <si>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</si>
  <si>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</si>
  <si>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</si>
  <si>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</si>
  <si>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</si>
  <si>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</si>
  <si>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</si>
  <si>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</si>
  <si>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</si>
  <si>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</si>
  <si>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</si>
  <si>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</si>
  <si>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</si>
  <si>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</si>
  <si>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</si>
  <si>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</si>
  <si>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</si>
  <si>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</si>
  <si>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</si>
  <si>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</si>
  <si>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</si>
  <si>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</si>
  <si>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</si>
  <si>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</si>
  <si>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</si>
  <si>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</si>
  <si>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</si>
  <si>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</si>
  <si>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</si>
  <si>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</si>
  <si>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</si>
  <si>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</si>
  <si>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</si>
  <si>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</si>
  <si>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</si>
  <si>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</si>
  <si>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</si>
  <si>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</si>
  <si>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</si>
  <si>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</si>
  <si>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</si>
  <si>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</si>
  <si>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</si>
  <si>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</si>
  <si>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</si>
  <si>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</si>
  <si>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</si>
  <si>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</si>
  <si>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</si>
  <si>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</si>
  <si>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</si>
  <si>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</si>
  <si>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</si>
  <si>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</si>
  <si>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</si>
  <si>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</si>
  <si>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</si>
  <si>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</si>
  <si>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</si>
  <si>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</si>
  <si>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</si>
  <si>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</si>
  <si>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</si>
  <si>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</si>
  <si>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</si>
  <si>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</si>
  <si>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</si>
  <si>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</si>
  <si>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</si>
  <si>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</si>
  <si>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</si>
  <si>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</si>
  <si>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</si>
  <si>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</si>
  <si>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</si>
  <si>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</si>
  <si>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</si>
  <si>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</si>
  <si>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</si>
  <si>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</si>
  <si>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</si>
  <si>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</si>
  <si>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</si>
  <si>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</si>
  <si>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</si>
  <si>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</si>
  <si>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</si>
  <si>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</si>
  <si>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</si>
  <si>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</si>
  <si>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</si>
  <si>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</si>
  <si>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</si>
  <si>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</si>
  <si>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</si>
  <si>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</si>
  <si>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</si>
  <si>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</si>
  <si>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</si>
  <si>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</si>
  <si>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</si>
  <si>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</si>
  <si>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</si>
  <si>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</si>
  <si>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</si>
  <si>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</si>
  <si>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</si>
  <si>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</si>
  <si>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</si>
  <si>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</si>
  <si>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</si>
  <si>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</si>
  <si>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</si>
  <si>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</si>
  <si>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</si>
  <si>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</si>
  <si>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</si>
  <si>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</si>
  <si>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</si>
  <si>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</si>
  <si>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</si>
  <si>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</si>
  <si>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</si>
  <si>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</si>
  <si>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</si>
  <si>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</si>
  <si>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</si>
  <si>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</si>
  <si>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</si>
  <si>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</si>
  <si>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</si>
  <si>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</si>
  <si>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</si>
  <si>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</si>
  <si>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</si>
  <si>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</si>
  <si>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</si>
  <si>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</si>
  <si>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</si>
  <si>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</si>
  <si>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</si>
  <si>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</si>
  <si>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</si>
  <si>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</si>
  <si>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</si>
  <si>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</si>
  <si>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</si>
  <si>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</si>
  <si>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</si>
  <si>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</si>
  <si>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</si>
  <si>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</si>
  <si>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</si>
  <si>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</si>
  <si>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</si>
  <si>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</si>
  <si>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</si>
  <si>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</si>
  <si>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</si>
  <si>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</si>
  <si>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</si>
  <si>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</si>
  <si>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</si>
  <si>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</si>
  <si>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</si>
  <si>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</si>
  <si>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</si>
  <si>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</si>
  <si>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</si>
  <si>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</si>
  <si>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</si>
  <si>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</si>
  <si>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</si>
  <si>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</si>
  <si>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</si>
  <si>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</si>
  <si>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</si>
  <si>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</si>
  <si>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</si>
  <si>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</si>
  <si>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</si>
  <si>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</si>
  <si>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</si>
  <si>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</si>
  <si>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</si>
  <si>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</si>
  <si>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</si>
  <si>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</si>
  <si>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</si>
  <si>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</si>
  <si>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</si>
  <si>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</si>
  <si>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</si>
  <si>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</si>
  <si>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</si>
  <si>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</si>
  <si>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</si>
  <si>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</si>
  <si>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</si>
  <si>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</si>
  <si>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</si>
  <si>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</si>
  <si>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</si>
  <si>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</si>
  <si>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</si>
  <si>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</si>
  <si>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</si>
  <si>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</si>
  <si>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</si>
  <si>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</si>
  <si>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</si>
  <si>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</si>
  <si>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</si>
  <si>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</si>
  <si>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</si>
  <si>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</si>
  <si>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</si>
  <si>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</si>
  <si>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</si>
  <si>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</si>
  <si>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</si>
  <si>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</si>
  <si>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</si>
  <si>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</si>
  <si>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</si>
  <si>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</si>
  <si>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</si>
  <si>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</si>
  <si>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</si>
  <si>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</si>
  <si>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</si>
  <si>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</si>
  <si>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</si>
  <si>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</si>
  <si>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</si>
  <si>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</si>
  <si>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</si>
  <si>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</si>
  <si>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</si>
  <si>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</si>
  <si>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</si>
  <si>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</si>
  <si>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</si>
  <si>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</si>
  <si>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</si>
  <si>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</si>
  <si>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</si>
  <si>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</si>
  <si>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</si>
  <si>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</si>
  <si>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</si>
  <si>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</si>
  <si>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</si>
  <si>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</si>
  <si>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</si>
  <si>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</si>
  <si>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</si>
  <si>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</si>
  <si>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</si>
  <si>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</si>
  <si>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</si>
  <si>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</si>
  <si>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</si>
  <si>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</si>
  <si>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</si>
  <si>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</si>
  <si>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</si>
  <si>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</si>
  <si>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</si>
  <si>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</si>
  <si>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</si>
  <si>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</si>
  <si>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</si>
  <si>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</si>
  <si>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</si>
  <si>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</si>
  <si>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</si>
  <si>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</si>
  <si>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</si>
  <si>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</si>
  <si>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</si>
  <si>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</si>
  <si>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</si>
  <si>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</si>
  <si>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</si>
  <si>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</si>
  <si>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</si>
  <si>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</si>
  <si>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</si>
  <si>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</si>
  <si>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</si>
  <si>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</si>
  <si>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</si>
  <si>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</si>
  <si>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</si>
  <si>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</si>
  <si>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</si>
  <si>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</si>
  <si>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</si>
  <si>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</si>
  <si>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</si>
  <si>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</si>
  <si>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</si>
  <si>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</si>
  <si>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</si>
  <si>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</si>
  <si>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</si>
  <si>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</si>
  <si>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</si>
  <si>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</si>
  <si>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</si>
  <si>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</si>
  <si>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</si>
  <si>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</si>
  <si>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</si>
  <si>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</si>
  <si>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</si>
  <si>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</si>
  <si>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</si>
  <si>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</si>
  <si>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</si>
  <si>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</si>
  <si>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</si>
  <si>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</si>
  <si>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</si>
  <si>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</si>
  <si>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</si>
  <si>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</si>
  <si>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</si>
  <si>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</si>
  <si>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</si>
  <si>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</si>
  <si>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</si>
  <si>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</si>
  <si>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</si>
  <si>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</si>
  <si>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</si>
  <si>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</si>
  <si>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</si>
  <si>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</si>
  <si>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</si>
  <si>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</si>
  <si>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</si>
  <si>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</si>
  <si>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</si>
  <si>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</si>
  <si>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</si>
  <si>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</si>
  <si>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</si>
  <si>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</si>
  <si>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</si>
  <si>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</si>
  <si>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</si>
  <si>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</si>
  <si>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</si>
  <si>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</si>
  <si>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</si>
  <si>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</si>
  <si>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</si>
  <si>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</si>
  <si>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</si>
  <si>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</si>
  <si>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</si>
  <si>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</si>
  <si>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</si>
  <si>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</si>
  <si>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</si>
  <si>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</si>
  <si>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</si>
  <si>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</si>
  <si>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</si>
  <si>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</si>
  <si>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</si>
  <si>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</si>
  <si>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</si>
  <si>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</si>
  <si>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</si>
  <si>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</si>
  <si>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</si>
  <si>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</si>
  <si>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</si>
  <si>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</si>
  <si>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</si>
  <si>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</si>
  <si>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</si>
  <si>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</si>
  <si>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</si>
  <si>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</si>
  <si>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</si>
  <si>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</si>
  <si>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</si>
  <si>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</si>
  <si>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</si>
  <si>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</si>
  <si>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</si>
  <si>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</si>
  <si>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</si>
  <si>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</si>
  <si>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</si>
  <si>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</si>
  <si>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</si>
  <si>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</si>
  <si>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</si>
  <si>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</si>
  <si>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</si>
  <si>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</si>
  <si>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</si>
  <si>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</si>
  <si>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</si>
  <si>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</si>
  <si>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</si>
  <si>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</si>
  <si>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</si>
  <si>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</si>
  <si>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</si>
  <si>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</si>
  <si>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</si>
  <si>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</si>
  <si>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</si>
  <si>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</si>
  <si>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</si>
  <si>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</si>
  <si>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</si>
  <si>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</si>
  <si>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</si>
  <si>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</si>
  <si>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</si>
  <si>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</si>
  <si>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</si>
  <si>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</si>
  <si>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</si>
  <si>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</si>
  <si>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</si>
  <si>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</si>
  <si>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</si>
  <si>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</si>
  <si>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</si>
  <si>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</si>
  <si>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</si>
  <si>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</si>
  <si>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</si>
  <si>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</si>
  <si>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</si>
  <si>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</si>
  <si>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</si>
  <si>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</si>
  <si>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</si>
  <si>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</si>
  <si>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</si>
  <si>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</si>
  <si>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</si>
  <si>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</si>
  <si>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</si>
  <si>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</si>
  <si>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</si>
  <si>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</si>
  <si>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</si>
  <si>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</si>
  <si>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</si>
  <si>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</si>
  <si>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</si>
  <si>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</si>
  <si>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</si>
  <si>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</si>
  <si>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</si>
  <si>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</si>
  <si>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</si>
  <si>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</si>
  <si>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</si>
  <si>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</si>
  <si>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</si>
  <si>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</si>
  <si>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</si>
  <si>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</si>
  <si>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</si>
  <si>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</si>
  <si>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</si>
  <si>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</si>
  <si>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</si>
  <si>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</si>
  <si>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</si>
  <si>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</si>
  <si>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</si>
  <si>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</si>
  <si>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</si>
  <si>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</si>
  <si>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</si>
  <si>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</si>
  <si>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</si>
  <si>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</si>
  <si>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</si>
  <si>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</si>
  <si>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</si>
  <si>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</si>
  <si>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</si>
  <si>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</si>
  <si>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</si>
  <si>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</si>
  <si>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</si>
  <si>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</si>
  <si>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</si>
  <si>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</si>
  <si>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</si>
  <si>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</si>
  <si>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</si>
  <si>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</si>
  <si>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</si>
  <si>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</si>
  <si>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</si>
  <si>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</si>
  <si>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</si>
  <si>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</si>
  <si>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</si>
  <si>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</si>
  <si>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</si>
  <si>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</si>
  <si>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</si>
  <si>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</si>
  <si>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</si>
  <si>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</si>
  <si>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</si>
  <si>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</si>
  <si>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</si>
  <si>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</si>
  <si>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</si>
  <si>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</si>
  <si>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</si>
  <si>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</si>
  <si>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</si>
  <si>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</si>
  <si>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</si>
  <si>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</si>
  <si>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</si>
  <si>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</si>
  <si>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</si>
  <si>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</si>
  <si>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</si>
  <si>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</si>
  <si>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</si>
  <si>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</si>
  <si>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</si>
  <si>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</si>
  <si>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</si>
  <si>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</si>
  <si>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</si>
  <si>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</si>
  <si>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</si>
  <si>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</si>
  <si>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</si>
  <si>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</si>
  <si>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</si>
  <si>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</si>
  <si>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</si>
  <si>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</si>
  <si>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</si>
  <si>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</si>
  <si>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</si>
  <si>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</si>
  <si>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</si>
  <si>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</si>
  <si>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</si>
  <si>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</si>
  <si>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</si>
  <si>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</si>
  <si>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</si>
  <si>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</si>
  <si>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</si>
  <si>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</si>
  <si>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</si>
  <si>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</si>
  <si>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</si>
  <si>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</si>
  <si>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</si>
  <si>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</si>
  <si>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</si>
  <si>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</si>
  <si>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</si>
  <si>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</si>
  <si>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</si>
  <si>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</si>
  <si>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</si>
  <si>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</si>
  <si>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</si>
  <si>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</si>
  <si>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</si>
  <si>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</si>
  <si>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</si>
  <si>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</si>
  <si>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</si>
  <si>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</si>
  <si>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</si>
  <si>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</si>
  <si>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</si>
  <si>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</si>
  <si>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</si>
  <si>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</si>
  <si>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</si>
  <si>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</si>
  <si>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</si>
  <si>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</si>
  <si>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</si>
  <si>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</si>
  <si>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</si>
  <si>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</si>
  <si>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</si>
  <si>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</si>
  <si>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</si>
  <si>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</si>
  <si>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</si>
  <si>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</si>
  <si>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</si>
  <si>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</si>
  <si>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</si>
  <si>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</si>
  <si>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</si>
  <si>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</si>
  <si>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</si>
  <si>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</si>
  <si>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</si>
  <si>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</si>
  <si>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</si>
  <si>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</si>
  <si>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</si>
  <si>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</si>
  <si>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</si>
  <si>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</si>
  <si>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</si>
  <si>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</si>
  <si>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</si>
  <si>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</si>
  <si>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</si>
  <si>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</si>
  <si>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</si>
  <si>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</si>
  <si>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</si>
  <si>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</si>
  <si>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</si>
  <si>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</si>
  <si>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</si>
  <si>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</si>
  <si>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</si>
  <si>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</si>
  <si>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</si>
  <si>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</si>
  <si>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</si>
  <si>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</si>
  <si>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</si>
  <si>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</si>
  <si>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</si>
  <si>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</si>
  <si>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</si>
  <si>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</si>
  <si>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</si>
  <si>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</si>
  <si>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</si>
  <si>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</si>
  <si>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</si>
  <si>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</si>
  <si>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</si>
  <si>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</si>
  <si>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</si>
  <si>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</si>
  <si>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</si>
  <si>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</si>
  <si>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</si>
  <si>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</si>
  <si>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</si>
  <si>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</si>
  <si>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</si>
  <si>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</si>
  <si>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</si>
  <si>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</si>
  <si>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</si>
  <si>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</si>
  <si>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</si>
  <si>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</si>
  <si>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</si>
  <si>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</si>
  <si>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</si>
  <si>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</si>
  <si>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</si>
  <si>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</si>
  <si>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</si>
  <si>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</si>
  <si>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</si>
  <si>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</si>
  <si>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</si>
  <si>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</si>
  <si>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</si>
  <si>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</si>
  <si>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</si>
  <si>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</si>
  <si>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</si>
  <si>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</si>
  <si>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</si>
  <si>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</si>
  <si>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</si>
  <si>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</si>
  <si>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</si>
  <si>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</si>
  <si>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</si>
  <si>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</si>
  <si>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</si>
  <si>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</si>
  <si>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</si>
  <si>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</si>
  <si>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</si>
  <si>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</si>
  <si>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</si>
  <si>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</si>
  <si>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</si>
  <si>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</si>
  <si>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</si>
  <si>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</si>
  <si>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</si>
  <si>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</si>
  <si>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</si>
  <si>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</si>
  <si>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</si>
  <si>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</si>
  <si>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</si>
  <si>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</si>
  <si>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</si>
  <si>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</si>
  <si>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</si>
  <si>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</si>
  <si>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</si>
  <si>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</si>
  <si>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</si>
  <si>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</si>
  <si>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</si>
  <si>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</si>
  <si>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</si>
  <si>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</si>
  <si>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</si>
  <si>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</si>
  <si>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</si>
  <si>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</si>
  <si>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</si>
  <si>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</si>
  <si>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</si>
  <si>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</si>
  <si>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</si>
  <si>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</si>
  <si>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</si>
  <si>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</si>
  <si>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</si>
  <si>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</si>
  <si>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</si>
  <si>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</si>
  <si>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</si>
  <si>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</si>
  <si>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</si>
  <si>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</si>
  <si>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</si>
  <si>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</si>
  <si>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</si>
  <si>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</si>
  <si>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</si>
  <si>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</si>
  <si>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</si>
  <si>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</si>
  <si>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</si>
  <si>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</si>
  <si>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</si>
  <si>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</si>
  <si>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</si>
  <si>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</si>
  <si>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</si>
  <si>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</si>
  <si>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</si>
  <si>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</si>
  <si>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</si>
  <si>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</si>
  <si>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</si>
  <si>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</si>
  <si>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</si>
  <si>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</si>
  <si>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</si>
  <si>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</si>
  <si>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</si>
  <si>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</si>
  <si>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</si>
  <si>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</si>
  <si>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</si>
  <si>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</si>
  <si>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</si>
  <si>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</si>
  <si>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</si>
  <si>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</si>
  <si>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</si>
  <si>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</si>
  <si>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</si>
  <si>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</si>
  <si>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</si>
  <si>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</si>
  <si>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</si>
  <si>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</si>
  <si>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</si>
  <si>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</si>
  <si>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</si>
  <si>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</si>
  <si>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</si>
  <si>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</si>
  <si>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</si>
  <si>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</si>
  <si>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</si>
  <si>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</si>
  <si>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</si>
  <si>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</si>
  <si>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</si>
  <si>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</si>
  <si>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</si>
  <si>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</si>
  <si>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</si>
  <si>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</si>
  <si>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</si>
  <si>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</si>
  <si>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</si>
  <si>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</si>
  <si>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</si>
  <si>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</si>
  <si>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</si>
  <si>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</si>
  <si>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</si>
  <si>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</si>
  <si>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</si>
  <si>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</si>
  <si>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</si>
  <si>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</si>
  <si>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</si>
  <si>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</si>
  <si>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</si>
  <si>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</si>
  <si>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</si>
  <si>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</si>
  <si>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</si>
  <si>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</si>
  <si>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</si>
  <si>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</si>
  <si>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</si>
  <si>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</si>
  <si>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</si>
  <si>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</si>
  <si>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</si>
  <si>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</si>
  <si>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</si>
  <si>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</si>
  <si>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</si>
  <si>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</si>
  <si>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</si>
  <si>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</si>
  <si>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</si>
  <si>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</si>
  <si>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</si>
  <si>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</si>
  <si>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</si>
  <si>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</si>
  <si>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</si>
  <si>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</si>
  <si>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</si>
  <si>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</si>
  <si>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</si>
  <si>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</si>
  <si>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</si>
  <si>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</si>
  <si>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</si>
  <si>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</si>
  <si>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</si>
  <si>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</si>
  <si>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</si>
  <si>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</si>
  <si>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</si>
  <si>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</si>
  <si>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</si>
  <si>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</si>
  <si>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</si>
  <si>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</si>
  <si>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</si>
  <si>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</si>
  <si>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</si>
  <si>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</si>
  <si>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</si>
  <si>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</si>
  <si>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</si>
  <si>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</si>
  <si>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</si>
  <si>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</si>
  <si>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</si>
  <si>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</si>
  <si>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</si>
  <si>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</si>
  <si>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</si>
  <si>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</si>
  <si>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</si>
  <si>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</si>
  <si>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</si>
  <si>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</si>
  <si>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</si>
  <si>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</si>
  <si>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</si>
  <si>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</si>
  <si>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</si>
  <si>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</si>
  <si>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</si>
  <si>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</si>
  <si>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</si>
  <si>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</si>
  <si>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</si>
  <si>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</si>
  <si>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</si>
  <si>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</si>
  <si>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</si>
  <si>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</si>
  <si>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</si>
  <si>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</si>
  <si>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</si>
  <si>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</si>
  <si>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</si>
  <si>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</si>
  <si>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</si>
  <si>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</si>
  <si>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</si>
  <si>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</si>
  <si>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</si>
  <si>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</si>
  <si>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</si>
  <si>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</si>
  <si>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</si>
  <si>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</si>
  <si>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</si>
  <si>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</si>
  <si>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</si>
  <si>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</si>
  <si>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</si>
  <si>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</si>
  <si>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</si>
  <si>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</si>
  <si>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</si>
  <si>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</si>
  <si>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</si>
  <si>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</si>
  <si>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</si>
  <si>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</si>
  <si>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</si>
  <si>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</si>
  <si>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</si>
  <si>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</si>
  <si>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</si>
  <si>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</si>
  <si>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</si>
  <si>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</si>
  <si>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</si>
  <si>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</si>
  <si>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</si>
  <si>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</si>
  <si>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</si>
  <si>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</si>
  <si>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</si>
  <si>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</si>
  <si>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</si>
  <si>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</si>
  <si>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</si>
  <si>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</si>
  <si>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</si>
  <si>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</si>
  <si>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</si>
  <si>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</si>
  <si>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</si>
  <si>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</si>
  <si>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</si>
  <si>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</si>
  <si>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</si>
  <si>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</si>
  <si>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</si>
  <si>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</si>
  <si>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</si>
  <si>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</si>
  <si>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</si>
  <si>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</si>
  <si>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</si>
  <si>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</si>
  <si>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</si>
  <si>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</si>
  <si>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</si>
  <si>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</si>
  <si>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</si>
  <si>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</si>
  <si>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</si>
  <si>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</si>
  <si>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</si>
  <si>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</si>
  <si>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</si>
  <si>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</si>
  <si>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</si>
  <si>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</si>
  <si>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</si>
  <si>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</si>
  <si>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</si>
  <si>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</si>
  <si>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</si>
  <si>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</si>
  <si>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</si>
  <si>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</si>
  <si>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</si>
  <si>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</si>
  <si>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</si>
  <si>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</si>
  <si>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</si>
  <si>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</si>
  <si>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</si>
  <si>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</si>
  <si>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</si>
  <si>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</si>
  <si>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</si>
  <si>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</si>
  <si>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</si>
  <si>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</si>
  <si>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</si>
  <si>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</si>
  <si>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</si>
  <si>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</si>
  <si>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</si>
  <si>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</si>
  <si>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</si>
  <si>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</si>
  <si>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</si>
  <si>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</si>
  <si>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</si>
  <si>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</si>
  <si>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</si>
  <si>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</si>
  <si>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</si>
  <si>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</si>
  <si>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</si>
  <si>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</si>
  <si>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</si>
  <si>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</si>
  <si>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</si>
  <si>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</si>
  <si>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</si>
  <si>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</si>
  <si>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</si>
  <si>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</si>
  <si>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</si>
  <si>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</si>
  <si>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</si>
  <si>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</si>
  <si>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</si>
  <si>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</si>
  <si>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</si>
  <si>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</si>
  <si>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</si>
  <si>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</si>
  <si>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</si>
  <si>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</si>
  <si>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</si>
  <si>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</si>
  <si>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</si>
  <si>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</si>
  <si>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</si>
  <si>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</si>
  <si>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</si>
  <si>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</si>
  <si>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</si>
  <si>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</si>
  <si>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</si>
  <si>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</si>
  <si>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</si>
  <si>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</si>
  <si>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</si>
  <si>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</si>
  <si>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</si>
  <si>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</si>
  <si>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</si>
  <si>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</si>
  <si>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</si>
  <si>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</si>
  <si>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</si>
  <si>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</si>
  <si>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</si>
  <si>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</si>
  <si>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</si>
  <si>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</si>
  <si>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</si>
  <si>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</si>
  <si>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</si>
  <si>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</si>
  <si>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</si>
  <si>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</si>
  <si>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</si>
  <si>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</si>
  <si>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</si>
  <si>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</si>
  <si>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</si>
  <si>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</si>
  <si>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</si>
  <si>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</si>
  <si>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</si>
  <si>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</si>
  <si>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</si>
  <si>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</si>
  <si>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</si>
  <si>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</si>
  <si>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</si>
  <si>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</si>
  <si>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</si>
  <si>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</si>
  <si>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</si>
  <si>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</si>
  <si>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</si>
  <si>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</si>
  <si>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</si>
  <si>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</si>
  <si>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</si>
  <si>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</si>
  <si>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</si>
  <si>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</si>
  <si>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</si>
  <si>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</si>
  <si>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</si>
  <si>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</si>
  <si>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</si>
  <si>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</si>
  <si>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</si>
  <si>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</si>
  <si>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</si>
  <si>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</si>
  <si>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</si>
  <si>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</si>
  <si>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</si>
  <si>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</si>
  <si>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</si>
  <si>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</si>
  <si>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</si>
  <si>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</si>
  <si>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</si>
  <si>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</si>
  <si>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</si>
  <si>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</si>
  <si>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</si>
  <si>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</si>
  <si>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</si>
  <si>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</si>
  <si>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</si>
  <si>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</si>
  <si>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</si>
  <si>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</si>
  <si>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</si>
  <si>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</si>
  <si>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</si>
  <si>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</si>
  <si>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</si>
  <si>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</si>
  <si>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</si>
  <si>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</si>
  <si>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</si>
  <si>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</si>
  <si>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</si>
  <si>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</si>
  <si>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</si>
  <si>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</si>
  <si>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</si>
  <si>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</si>
  <si>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</si>
  <si>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</si>
  <si>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</si>
  <si>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</si>
  <si>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</si>
  <si>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</si>
  <si>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</si>
  <si>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</si>
  <si>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</si>
  <si>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</si>
  <si>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</si>
  <si>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</si>
  <si>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</si>
  <si>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</si>
  <si>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</si>
  <si>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</si>
  <si>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</si>
  <si>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</si>
  <si>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</si>
  <si>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</si>
  <si>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</si>
  <si>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</si>
  <si>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</si>
  <si>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</si>
  <si>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</si>
  <si>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</si>
  <si>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</si>
  <si>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</si>
  <si>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</si>
  <si>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</si>
  <si>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</si>
  <si>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</si>
  <si>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</si>
  <si>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</si>
  <si>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</si>
  <si>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</si>
  <si>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</si>
  <si>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</si>
  <si>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</si>
  <si>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</si>
  <si>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</si>
  <si>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</si>
  <si>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</si>
  <si>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</si>
  <si>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</si>
  <si>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</si>
  <si>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</si>
  <si>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</si>
  <si>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</si>
  <si>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</si>
  <si>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</si>
  <si>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</si>
  <si>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</si>
  <si>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</si>
  <si>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</si>
  <si>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</si>
  <si>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</si>
  <si>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</si>
  <si>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</si>
  <si>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</si>
  <si>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</si>
  <si>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</si>
  <si>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</si>
  <si>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</si>
  <si>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</si>
  <si>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</si>
  <si>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</si>
  <si>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</si>
  <si>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</si>
  <si>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</si>
  <si>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</si>
  <si>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</si>
  <si>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</si>
  <si>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</si>
  <si>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</si>
  <si>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</si>
  <si>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</si>
  <si>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</si>
  <si>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</si>
  <si>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</si>
  <si>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</si>
  <si>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</si>
  <si>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</si>
  <si>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</si>
  <si>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</si>
  <si>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</si>
  <si>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</si>
  <si>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</si>
  <si>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</si>
  <si>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</si>
  <si>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</si>
  <si>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</si>
  <si>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</si>
  <si>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</si>
  <si>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</si>
  <si>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</si>
  <si>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</si>
  <si>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</si>
  <si>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</si>
  <si>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</si>
  <si>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</si>
  <si>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</si>
  <si>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</si>
  <si>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</si>
  <si>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</si>
  <si>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</si>
  <si>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</si>
  <si>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</si>
  <si>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</si>
  <si>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</si>
  <si>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</si>
  <si>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</si>
  <si>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</si>
  <si>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</si>
  <si>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</si>
  <si>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</si>
  <si>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</si>
  <si>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</si>
  <si>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</si>
  <si>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</si>
  <si>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</si>
  <si>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</si>
  <si>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</si>
  <si>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</si>
  <si>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</si>
  <si>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</si>
  <si>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</si>
  <si>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</si>
  <si>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</si>
  <si>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</si>
  <si>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</si>
  <si>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</si>
  <si>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</si>
  <si>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</si>
  <si>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</si>
  <si>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</si>
  <si>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</si>
  <si>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</si>
  <si>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</si>
  <si>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</si>
  <si>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</si>
  <si>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</si>
  <si>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</si>
  <si>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</si>
  <si>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</si>
  <si>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</si>
  <si>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</si>
  <si>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</si>
  <si>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</si>
  <si>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</si>
  <si>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</si>
  <si>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</si>
  <si>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</si>
  <si>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</si>
  <si>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</si>
  <si>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</si>
  <si>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</si>
  <si>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</si>
  <si>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</si>
  <si>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</si>
  <si>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</si>
  <si>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</si>
  <si>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</si>
  <si>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</si>
  <si>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</si>
  <si>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</si>
  <si>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</si>
  <si>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</si>
  <si>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</si>
  <si>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</si>
  <si>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</si>
  <si>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</si>
  <si>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</si>
  <si>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</si>
  <si>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</si>
  <si>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</si>
  <si>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</si>
  <si>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</si>
  <si>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</si>
  <si>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</si>
  <si>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</si>
  <si>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</si>
  <si>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</si>
  <si>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</si>
  <si>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</si>
  <si>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</si>
  <si>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</si>
  <si>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</si>
  <si>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</si>
  <si>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</si>
  <si>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</si>
  <si>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</si>
  <si>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</si>
  <si>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</si>
  <si>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</si>
  <si>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</si>
  <si>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</si>
  <si>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</si>
  <si>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</si>
  <si>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</si>
  <si>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</si>
  <si>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</si>
  <si>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</si>
  <si>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</si>
  <si>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</si>
  <si>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</si>
  <si>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</si>
  <si>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</si>
  <si>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</si>
  <si>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</si>
  <si>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</si>
  <si>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</si>
  <si>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</si>
  <si>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</si>
  <si>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</si>
  <si>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</si>
  <si>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</si>
  <si>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</si>
  <si>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</si>
  <si>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</si>
  <si>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</si>
  <si>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</si>
  <si>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</si>
  <si>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</si>
  <si>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</si>
  <si>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</si>
  <si>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</si>
  <si>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</si>
  <si>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</si>
  <si>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</si>
  <si>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</si>
  <si>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</si>
  <si>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</si>
  <si>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</si>
  <si>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</si>
  <si>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</si>
  <si>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</si>
  <si>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</si>
  <si>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</si>
  <si>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</si>
  <si>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</si>
  <si>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</si>
  <si>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</si>
  <si>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</si>
  <si>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</si>
  <si>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</si>
  <si>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</si>
  <si>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</si>
  <si>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</si>
  <si>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</si>
  <si>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</si>
  <si>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</si>
  <si>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</si>
  <si>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</si>
  <si>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</si>
  <si>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</si>
  <si>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</si>
  <si>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</si>
  <si>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</si>
  <si>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</si>
  <si>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</si>
  <si>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</si>
  <si>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</si>
  <si>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</si>
  <si>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</si>
  <si>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</si>
  <si>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</si>
  <si>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</si>
  <si>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</si>
  <si>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</si>
  <si>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</si>
  <si>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</si>
  <si>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</si>
  <si>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</si>
  <si>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</si>
  <si>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</si>
  <si>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</si>
  <si>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</si>
  <si>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</si>
  <si>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</si>
  <si>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</si>
  <si>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</si>
  <si>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</si>
  <si>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</si>
  <si>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</si>
  <si>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</si>
  <si>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</si>
  <si>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</si>
  <si>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</si>
  <si>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</si>
  <si>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</si>
  <si>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</si>
  <si>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</si>
  <si>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</si>
  <si>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</si>
  <si>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</si>
  <si>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</si>
  <si>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</si>
  <si>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</si>
  <si>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</si>
  <si>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</si>
  <si>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</si>
  <si>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</si>
  <si>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</si>
  <si>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</si>
  <si>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</si>
  <si>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</si>
  <si>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</si>
  <si>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</si>
  <si>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</si>
  <si>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</si>
  <si>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</si>
  <si>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</si>
  <si>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</si>
  <si>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</si>
  <si>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</si>
  <si>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</si>
  <si>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</si>
  <si>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</si>
  <si>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</si>
  <si>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</si>
  <si>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</si>
  <si>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</si>
  <si>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</si>
  <si>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</si>
  <si>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</si>
  <si>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</si>
  <si>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</si>
  <si>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</si>
  <si>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</si>
  <si>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</si>
  <si>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</si>
  <si>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</si>
  <si>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</si>
  <si>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</si>
  <si>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</si>
  <si>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</si>
  <si>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</si>
  <si>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</si>
  <si>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</si>
  <si>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</si>
  <si>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</si>
  <si>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</si>
  <si>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</si>
  <si>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</si>
  <si>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</si>
  <si>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</si>
  <si>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</si>
  <si>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</si>
  <si>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</si>
  <si>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</si>
  <si>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</si>
  <si>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</si>
  <si>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</si>
  <si>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</si>
  <si>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</si>
  <si>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</si>
  <si>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</si>
  <si>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</si>
  <si>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</si>
  <si>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</si>
  <si>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</si>
  <si>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</si>
  <si>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</si>
  <si>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</si>
  <si>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</si>
  <si>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</si>
  <si>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</si>
  <si>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</si>
  <si>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</si>
  <si>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</si>
  <si>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</si>
  <si>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</si>
  <si>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</si>
  <si>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</si>
  <si>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</si>
  <si>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</si>
  <si>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</si>
  <si>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</si>
  <si>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</si>
  <si>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</si>
  <si>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</si>
  <si>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</si>
  <si>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</si>
  <si>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</si>
  <si>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</si>
  <si>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</si>
  <si>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</si>
  <si>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</si>
  <si>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</si>
  <si>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</si>
  <si>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</si>
  <si>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</si>
  <si>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</si>
  <si>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</si>
  <si>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</si>
  <si>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</si>
  <si>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</si>
  <si>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</si>
  <si>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</si>
  <si>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</si>
  <si>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</si>
  <si>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</si>
  <si>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</si>
  <si>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</si>
  <si>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</si>
  <si>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</si>
  <si>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</si>
  <si>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</si>
  <si>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</si>
  <si>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</si>
  <si>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</si>
  <si>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</si>
  <si>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</si>
  <si>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</si>
  <si>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</si>
  <si>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</si>
  <si>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</si>
  <si>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</si>
  <si>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</si>
  <si>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</si>
  <si>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</si>
  <si>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</si>
  <si>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</si>
  <si>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</si>
  <si>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</si>
  <si>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</si>
  <si>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</si>
  <si>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</si>
  <si>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</si>
  <si>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</si>
  <si>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</si>
  <si>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</si>
  <si>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</si>
  <si>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</si>
  <si>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</si>
  <si>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</si>
  <si>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</si>
  <si>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</si>
  <si>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</si>
  <si>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</si>
  <si>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</si>
  <si>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</si>
  <si>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</si>
  <si>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</si>
  <si>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</si>
  <si>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</si>
  <si>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</si>
  <si>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</si>
  <si>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</si>
  <si>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</si>
  <si>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</si>
  <si>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</si>
  <si>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</si>
  <si>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</si>
  <si>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</si>
  <si>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</si>
  <si>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</si>
  <si>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</si>
  <si>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</si>
  <si>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</si>
  <si>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</si>
  <si>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</si>
  <si>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</si>
  <si>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</si>
  <si>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</si>
  <si>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</si>
  <si>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</si>
  <si>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</si>
  <si>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</si>
  <si>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</si>
  <si>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</si>
  <si>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</si>
  <si>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</si>
  <si>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</si>
  <si>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</si>
  <si>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</si>
  <si>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</si>
  <si>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</si>
  <si>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</si>
  <si>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</si>
  <si>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</si>
  <si>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</si>
  <si>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</si>
  <si>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</si>
  <si>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</si>
  <si>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</si>
  <si>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</si>
  <si>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</si>
  <si>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</si>
  <si>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</si>
  <si>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</si>
  <si>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</si>
  <si>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</si>
  <si>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</si>
  <si>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</si>
  <si>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</si>
  <si>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</si>
  <si>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</si>
  <si>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</si>
  <si>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</si>
  <si>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</si>
  <si>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</si>
  <si>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</si>
  <si>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</si>
  <si>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</si>
  <si>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</si>
  <si>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</si>
  <si>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</si>
  <si>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</si>
  <si>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</si>
  <si>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</si>
  <si>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</si>
  <si>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</si>
  <si>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</si>
  <si>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</si>
  <si>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</si>
  <si>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</si>
  <si>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</si>
  <si>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</si>
  <si>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</si>
  <si>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</si>
  <si>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</si>
  <si>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</si>
  <si>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</si>
  <si>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</si>
  <si>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</si>
  <si>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</si>
  <si>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</si>
  <si>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</si>
  <si>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</si>
  <si>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</si>
  <si>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</si>
  <si>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</si>
  <si>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</si>
  <si>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</si>
  <si>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</si>
  <si>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</si>
  <si>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</si>
  <si>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</si>
  <si>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</si>
  <si>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</si>
  <si>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</si>
  <si>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</si>
  <si>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</si>
  <si>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</si>
  <si>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</si>
  <si>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</si>
  <si>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</si>
  <si>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</si>
  <si>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</si>
  <si>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</si>
  <si>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</si>
  <si>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</si>
  <si>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</si>
  <si>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</si>
  <si>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</si>
  <si>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</si>
  <si>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</si>
  <si>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</si>
  <si>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</si>
  <si>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</si>
  <si>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</si>
  <si>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</si>
  <si>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</si>
  <si>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</si>
  <si>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</si>
  <si>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</si>
  <si>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</si>
  <si>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</si>
  <si>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</si>
  <si>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</si>
  <si>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</si>
  <si>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</si>
  <si>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</si>
  <si>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</si>
  <si>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</si>
  <si>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</si>
  <si>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</si>
  <si>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</si>
  <si>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</si>
  <si>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</si>
  <si>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</si>
  <si>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</si>
  <si>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</si>
  <si>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</si>
  <si>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</si>
  <si>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</si>
  <si>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</si>
  <si>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</si>
  <si>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</si>
  <si>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</si>
  <si>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</si>
  <si>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</si>
  <si>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</si>
  <si>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</si>
  <si>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</si>
  <si>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</si>
  <si>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</si>
  <si>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</si>
  <si>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</si>
  <si>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</si>
  <si>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</si>
  <si>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</si>
  <si>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</si>
  <si>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</si>
  <si>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</si>
  <si>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</si>
  <si>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</si>
  <si>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</si>
  <si>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</si>
  <si>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</si>
  <si>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</si>
  <si>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</si>
  <si>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</si>
  <si>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</si>
  <si>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</si>
  <si>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</si>
  <si>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</si>
  <si>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</si>
  <si>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</si>
  <si>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</si>
  <si>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</si>
  <si>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</si>
  <si>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</si>
  <si>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</si>
  <si>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</si>
  <si>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</si>
  <si>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</si>
  <si>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</si>
  <si>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</si>
  <si>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</si>
  <si>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</si>
  <si>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</si>
  <si>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</si>
  <si>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</si>
  <si>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</si>
  <si>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</si>
  <si>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</si>
  <si>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</si>
  <si>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</si>
  <si>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</si>
  <si>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</si>
  <si>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</si>
  <si>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</si>
  <si>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</si>
  <si>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</si>
  <si>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</si>
  <si>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</si>
  <si>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</si>
  <si>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</si>
  <si>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</si>
  <si>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</si>
  <si>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</si>
  <si>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</si>
  <si>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</si>
  <si>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</si>
  <si>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</si>
  <si>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</si>
  <si>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</si>
  <si>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</si>
  <si>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</si>
  <si>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</si>
  <si>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</si>
  <si>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</si>
  <si>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</si>
  <si>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</si>
  <si>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</si>
  <si>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</si>
  <si>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</si>
  <si>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</si>
  <si>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</si>
  <si>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</si>
  <si>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</si>
  <si>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</si>
  <si>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</si>
  <si>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</si>
  <si>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</si>
  <si>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</si>
  <si>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</si>
  <si>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</si>
  <si>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</si>
  <si>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</si>
  <si>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</si>
  <si>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</si>
  <si>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</si>
  <si>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</si>
  <si>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</si>
  <si>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</si>
  <si>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</si>
  <si>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</si>
  <si>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</si>
  <si>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</si>
  <si>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</si>
  <si>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</si>
  <si>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</si>
  <si>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</si>
  <si>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</si>
  <si>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</si>
  <si>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</si>
  <si>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</si>
  <si>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</si>
  <si>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</si>
  <si>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</si>
  <si>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</si>
  <si>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</si>
  <si>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</si>
  <si>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</si>
  <si>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</si>
  <si>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</si>
  <si>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</si>
  <si>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</si>
  <si>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</si>
  <si>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</si>
  <si>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</si>
  <si>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</si>
  <si>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</si>
  <si>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</si>
  <si>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</si>
  <si>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</si>
  <si>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</si>
  <si>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</si>
  <si>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</si>
  <si>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</si>
  <si>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</si>
  <si>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</si>
  <si>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</si>
  <si>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</si>
  <si>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</si>
  <si>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</si>
  <si>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</si>
  <si>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</si>
  <si>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</si>
  <si>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</si>
  <si>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</si>
  <si>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</si>
  <si>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</si>
  <si>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</si>
  <si>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</si>
  <si>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</si>
  <si>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</si>
  <si>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</si>
  <si>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</si>
  <si>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</si>
  <si>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</si>
  <si>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</si>
  <si>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</si>
  <si>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</si>
  <si>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</si>
  <si>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</si>
  <si>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</si>
  <si>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</si>
  <si>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</si>
  <si>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</si>
  <si>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</si>
  <si>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</si>
  <si>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</si>
  <si>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</si>
  <si>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</si>
  <si>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</si>
  <si>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</si>
  <si>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</si>
  <si>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</si>
  <si>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</si>
  <si>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</si>
  <si>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</si>
  <si>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</si>
  <si>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</si>
  <si>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</si>
  <si>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</si>
  <si>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</si>
  <si>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</si>
  <si>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</si>
  <si>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</si>
  <si>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</si>
  <si>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</si>
  <si>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</si>
  <si>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</si>
  <si>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</si>
  <si>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</si>
  <si>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</si>
  <si>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</si>
  <si>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</si>
  <si>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</si>
  <si>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</si>
  <si>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</si>
  <si>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</si>
  <si>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</si>
  <si>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</si>
  <si>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</si>
  <si>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</si>
  <si>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</si>
  <si>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</si>
  <si>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</si>
  <si>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</si>
  <si>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</si>
  <si>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</si>
  <si>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</si>
  <si>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</si>
  <si>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</si>
  <si>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</si>
  <si>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</si>
  <si>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</si>
  <si>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</si>
  <si>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</si>
  <si>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</si>
  <si>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</si>
  <si>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</si>
  <si>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</si>
  <si>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</si>
  <si>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</si>
  <si>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</si>
  <si>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</si>
  <si>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</si>
  <si>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</si>
  <si>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</si>
  <si>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</si>
  <si>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</si>
  <si>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</si>
  <si>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</si>
  <si>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</si>
  <si>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</si>
  <si>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</si>
  <si>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</si>
  <si>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</si>
  <si>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</si>
  <si>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</si>
  <si>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</si>
  <si>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</si>
  <si>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</si>
  <si>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</si>
  <si>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</si>
  <si>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</si>
  <si>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</si>
  <si>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</si>
  <si>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</si>
  <si>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</si>
  <si>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</si>
  <si>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</si>
  <si>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</si>
  <si>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</si>
  <si>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</si>
  <si>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</si>
  <si>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</si>
  <si>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</si>
  <si>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</si>
  <si>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</si>
  <si>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</si>
  <si>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</si>
  <si>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</si>
  <si>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</si>
  <si>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</si>
  <si>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</si>
  <si>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</si>
  <si>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</si>
  <si>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</si>
  <si>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</si>
  <si>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</si>
  <si>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</si>
  <si>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</si>
  <si>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</si>
  <si>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</si>
  <si>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</si>
  <si>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</si>
  <si>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</si>
  <si>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</si>
  <si>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</si>
  <si>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</si>
  <si>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</si>
  <si>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</si>
  <si>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</si>
  <si>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</si>
  <si>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</si>
  <si>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</si>
  <si>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</si>
  <si>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</si>
  <si>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</si>
  <si>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</si>
  <si>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</si>
  <si>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</si>
  <si>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</si>
  <si>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</si>
  <si>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</si>
  <si>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</si>
  <si>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</si>
  <si>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</si>
  <si>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</si>
  <si>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</si>
  <si>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</si>
  <si>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</si>
  <si>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</si>
  <si>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</si>
  <si>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</si>
  <si>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</si>
  <si>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</si>
  <si>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</si>
  <si>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</si>
  <si>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</si>
  <si>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</si>
  <si>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</si>
  <si>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</si>
  <si>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</si>
  <si>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</si>
  <si>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</si>
  <si>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</si>
  <si>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</si>
  <si>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</si>
  <si>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</si>
  <si>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</si>
  <si>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</si>
  <si>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</si>
  <si>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</si>
  <si>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</si>
  <si>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</si>
  <si>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</si>
  <si>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</si>
  <si>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</si>
  <si>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</si>
  <si>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</si>
  <si>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</si>
  <si>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</si>
  <si>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</si>
  <si>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</si>
  <si>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</si>
  <si>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</si>
  <si>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</si>
  <si>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</si>
  <si>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</si>
  <si>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</si>
  <si>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</si>
  <si>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</si>
  <si>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</si>
  <si>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</si>
  <si>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</si>
  <si>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</si>
  <si>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</si>
  <si>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</si>
  <si>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</si>
  <si>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</si>
  <si>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</si>
  <si>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</si>
  <si>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</si>
  <si>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</si>
  <si>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</si>
  <si>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</si>
  <si>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</si>
  <si>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</si>
  <si>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</si>
  <si>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</si>
  <si>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</si>
  <si>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</si>
  <si>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</si>
  <si>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</si>
  <si>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</si>
  <si>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</si>
  <si>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</si>
  <si>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</si>
  <si>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</si>
  <si>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</si>
  <si>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</si>
  <si>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</si>
  <si>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</si>
  <si>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</si>
  <si>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</si>
  <si>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</si>
  <si>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</si>
  <si>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</si>
  <si>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</si>
  <si>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</si>
  <si>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</si>
  <si>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</si>
  <si>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</si>
  <si>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</si>
  <si>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</si>
  <si>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</si>
  <si>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</si>
  <si>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</si>
  <si>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</si>
  <si>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</si>
  <si>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</si>
  <si>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</si>
  <si>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</si>
  <si>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</si>
  <si>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</si>
  <si>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</si>
  <si>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</si>
  <si>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</si>
  <si>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</si>
  <si>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</si>
  <si>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</si>
  <si>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</si>
  <si>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</si>
  <si>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</si>
  <si>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</si>
  <si>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</si>
  <si>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</si>
  <si>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</si>
  <si>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</si>
  <si>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</si>
  <si>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</si>
  <si>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</si>
  <si>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</si>
  <si>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</si>
  <si>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</si>
  <si>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</si>
  <si>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</si>
  <si>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</si>
  <si>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</si>
  <si>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</si>
  <si>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</si>
  <si>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</si>
  <si>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</si>
  <si>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</si>
  <si>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</si>
  <si>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</si>
  <si>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</si>
  <si>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</si>
  <si>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</si>
  <si>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</si>
  <si>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</si>
  <si>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</si>
  <si>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</si>
  <si>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</si>
  <si>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</si>
  <si>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</si>
  <si>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</si>
  <si>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</si>
  <si>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</si>
  <si>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</si>
  <si>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</si>
  <si>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</si>
  <si>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</si>
  <si>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</si>
  <si>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</si>
  <si>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</si>
  <si>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</si>
  <si>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</si>
  <si>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</si>
  <si>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</si>
  <si>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</si>
  <si>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</si>
  <si>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</si>
  <si>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</si>
  <si>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</si>
  <si>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</si>
  <si>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</si>
  <si>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</si>
  <si>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</si>
  <si>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</si>
  <si>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</si>
  <si>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</si>
  <si>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</si>
  <si>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</si>
  <si>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</si>
  <si>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</si>
  <si>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</si>
  <si>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</si>
  <si>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</si>
  <si>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</si>
  <si>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</si>
  <si>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</si>
  <si>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</si>
  <si>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</si>
  <si>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</si>
  <si>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</si>
  <si>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</si>
  <si>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</si>
  <si>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</si>
  <si>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</si>
  <si>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</si>
  <si>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</si>
  <si>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</si>
  <si>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</si>
  <si>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</si>
  <si>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</si>
  <si>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</si>
  <si>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</si>
  <si>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</si>
  <si>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</si>
  <si>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</si>
  <si>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</si>
  <si>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</si>
  <si>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</si>
  <si>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</si>
  <si>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</si>
  <si>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</si>
  <si>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</si>
  <si>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</si>
  <si>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</si>
  <si>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</si>
  <si>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</si>
  <si>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</si>
  <si>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</si>
  <si>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</si>
  <si>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</si>
  <si>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</si>
  <si>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</si>
  <si>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</si>
  <si>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</si>
  <si>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</si>
  <si>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</si>
  <si>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</si>
  <si>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</si>
  <si>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</si>
  <si>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</si>
  <si>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</si>
  <si>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</si>
  <si>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</si>
  <si>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</si>
  <si>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</si>
  <si>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</si>
  <si>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</si>
  <si>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</si>
  <si>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</si>
  <si>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</si>
  <si>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</si>
  <si>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</si>
  <si>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</si>
  <si>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</si>
  <si>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</si>
  <si>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</si>
  <si>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</si>
  <si>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</si>
  <si>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</si>
  <si>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</si>
  <si>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</si>
  <si>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</si>
  <si>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</si>
  <si>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</si>
  <si>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</si>
  <si>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</si>
  <si>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</si>
  <si>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</si>
  <si>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</si>
  <si>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</si>
  <si>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</si>
  <si>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</si>
  <si>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</si>
  <si>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</si>
  <si>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</si>
  <si>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</si>
  <si>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</si>
  <si>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</si>
  <si>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</si>
  <si>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</si>
  <si>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</si>
  <si>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</si>
  <si>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</si>
  <si>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</si>
  <si>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</si>
  <si>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</si>
  <si>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</si>
  <si>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</si>
  <si>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</si>
  <si>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</si>
  <si>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</si>
  <si>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</si>
  <si>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</si>
  <si>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</si>
  <si>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</si>
  <si>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</si>
  <si>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</si>
  <si>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</si>
  <si>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</si>
  <si>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</si>
  <si>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</si>
  <si>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</si>
  <si>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</si>
  <si>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</si>
  <si>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</si>
  <si>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</si>
  <si>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</si>
  <si>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</si>
  <si>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</si>
  <si>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</si>
  <si>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</si>
  <si>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</si>
  <si>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</si>
  <si>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</si>
  <si>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</si>
  <si>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</si>
  <si>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</si>
  <si>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</si>
  <si>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</si>
  <si>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</si>
  <si>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</si>
  <si>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</si>
  <si>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</si>
  <si>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</si>
  <si>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</si>
  <si>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</si>
  <si>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</si>
  <si>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</si>
  <si>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</si>
  <si>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</si>
  <si>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</si>
  <si>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</si>
  <si>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</si>
  <si>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</si>
  <si>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</si>
  <si>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</si>
  <si>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</si>
  <si>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</si>
  <si>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</si>
  <si>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</si>
  <si>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</si>
  <si>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</si>
  <si>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</si>
  <si>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</si>
  <si>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</si>
  <si>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</si>
  <si>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</si>
  <si>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</si>
  <si>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</si>
  <si>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</si>
  <si>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</si>
  <si>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</si>
  <si>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</si>
  <si>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</si>
  <si>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</si>
  <si>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</si>
  <si>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</si>
  <si>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</si>
  <si>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</si>
  <si>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</si>
  <si>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</si>
  <si>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</si>
  <si>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</si>
  <si>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</si>
  <si>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</si>
  <si>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</si>
  <si>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</si>
  <si>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</si>
  <si>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</si>
  <si>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</si>
  <si>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</si>
  <si>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</si>
  <si>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</si>
  <si>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</si>
  <si>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</si>
  <si>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</si>
  <si>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</si>
  <si>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</si>
  <si>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</si>
  <si>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</si>
  <si>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</si>
  <si>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</si>
  <si>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</si>
  <si>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</si>
  <si>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</si>
  <si>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</si>
  <si>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</si>
  <si>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</si>
  <si>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</si>
  <si>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</si>
  <si>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</si>
  <si>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</si>
  <si>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</si>
  <si>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</si>
  <si>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</si>
  <si>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</si>
  <si>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</si>
  <si>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</si>
  <si>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</si>
  <si>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</si>
  <si>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</si>
  <si>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</si>
  <si>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</si>
  <si>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</si>
  <si>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</si>
  <si>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</si>
  <si>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</si>
  <si>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</si>
  <si>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</si>
  <si>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</si>
  <si>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</si>
  <si>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</si>
  <si>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</si>
  <si>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</si>
  <si>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</si>
  <si>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</si>
  <si>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</si>
  <si>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</si>
  <si>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</si>
  <si>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</si>
  <si>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</si>
  <si>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</si>
  <si>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</si>
  <si>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</si>
  <si>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</si>
  <si>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</si>
  <si>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</si>
  <si>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</si>
  <si>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</si>
  <si>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</si>
  <si>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</si>
  <si>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</si>
  <si>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</si>
  <si>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</si>
  <si>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</si>
  <si>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</si>
  <si>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</si>
  <si>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</si>
  <si>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</si>
  <si>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</si>
  <si>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</si>
  <si>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</si>
  <si>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</si>
  <si>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</si>
  <si>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</si>
  <si>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</si>
  <si>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</si>
  <si>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</si>
  <si>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</si>
  <si>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</si>
  <si>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</si>
  <si>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</si>
  <si>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</si>
  <si>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</si>
  <si>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</si>
  <si>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</si>
  <si>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</si>
  <si>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</si>
  <si>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</si>
  <si>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</si>
  <si>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</si>
  <si>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</si>
  <si>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</si>
  <si>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</si>
  <si>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</si>
  <si>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</si>
  <si>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</si>
  <si>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</si>
  <si>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</si>
  <si>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</si>
  <si>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</si>
  <si>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</si>
  <si>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</si>
  <si>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</si>
  <si>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</si>
  <si>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</si>
  <si>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</si>
  <si>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</si>
  <si>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</si>
  <si>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</si>
  <si>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</si>
  <si>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</si>
  <si>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</si>
  <si>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</si>
  <si>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</si>
  <si>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</si>
  <si>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</si>
  <si>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</si>
  <si>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</si>
  <si>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</si>
  <si>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</si>
  <si>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</si>
  <si>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</si>
  <si>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</si>
  <si>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</si>
  <si>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</si>
  <si>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</si>
  <si>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</si>
  <si>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</si>
  <si>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</si>
  <si>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</si>
  <si>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</si>
  <si>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</si>
  <si>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</si>
  <si>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</si>
  <si>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</si>
  <si>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</si>
  <si>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</si>
  <si>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</si>
  <si>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</si>
  <si>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</si>
  <si>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</si>
  <si>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</si>
  <si>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</si>
  <si>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</si>
  <si>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</si>
  <si>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</si>
  <si>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</si>
  <si>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</si>
  <si>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</si>
  <si>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</si>
  <si>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</si>
  <si>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</si>
  <si>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</si>
  <si>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</si>
  <si>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</si>
  <si>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</si>
  <si>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</si>
  <si>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</si>
  <si>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</si>
  <si>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</si>
  <si>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</si>
  <si>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</si>
  <si>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</si>
  <si>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</si>
  <si>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</si>
  <si>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</si>
  <si>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</si>
  <si>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</si>
  <si>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</si>
  <si>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</si>
  <si>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</si>
  <si>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</si>
  <si>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</si>
  <si>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</si>
  <si>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</si>
  <si>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</si>
  <si>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</si>
  <si>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</si>
  <si>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</si>
  <si>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</si>
  <si>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</si>
  <si>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</si>
  <si>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</si>
  <si>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</si>
  <si>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</si>
  <si>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</si>
  <si>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</si>
  <si>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</si>
  <si>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</si>
  <si>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</si>
  <si>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</si>
  <si>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</si>
  <si>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</si>
  <si>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</si>
  <si>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</si>
  <si>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</si>
  <si>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</si>
  <si>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</si>
  <si>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</si>
  <si>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</si>
  <si>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</si>
  <si>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</si>
  <si>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</si>
  <si>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</si>
  <si>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</si>
  <si>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</si>
  <si>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</si>
  <si>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</si>
  <si>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</si>
  <si>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</si>
  <si>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</si>
  <si>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</si>
  <si>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</si>
  <si>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</si>
  <si>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</si>
  <si>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</si>
  <si>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</si>
  <si>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</si>
  <si>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</si>
  <si>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</si>
  <si>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</si>
  <si>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</si>
  <si>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</si>
  <si>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</si>
  <si>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</si>
  <si>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</si>
  <si>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</si>
  <si>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</si>
  <si>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</si>
  <si>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</si>
  <si>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</si>
  <si>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</si>
  <si>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</si>
  <si>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</si>
  <si>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</si>
  <si>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</si>
  <si>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</si>
  <si>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</si>
  <si>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</si>
  <si>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</si>
  <si>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</si>
  <si>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</si>
  <si>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</si>
  <si>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</si>
  <si>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</si>
  <si>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</si>
  <si>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</si>
  <si>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</si>
  <si>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</si>
  <si>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</si>
  <si>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</si>
  <si>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</si>
  <si>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</si>
  <si>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</si>
  <si>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</si>
  <si>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</si>
  <si>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</si>
  <si>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</si>
  <si>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</si>
  <si>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</si>
  <si>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</si>
  <si>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</si>
  <si>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</si>
  <si>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</si>
  <si>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</si>
  <si>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</si>
  <si>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</si>
  <si>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</si>
  <si>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</si>
  <si>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</si>
  <si>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</si>
  <si>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</si>
  <si>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</si>
  <si>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</si>
  <si>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</si>
  <si>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</si>
  <si>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</si>
  <si>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</si>
  <si>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</si>
  <si>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</si>
  <si>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</si>
  <si>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</si>
  <si>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</si>
  <si>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</si>
  <si>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</si>
  <si>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</si>
  <si>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</si>
  <si>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</si>
  <si>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</si>
  <si>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</si>
  <si>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</si>
  <si>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</si>
  <si>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</si>
  <si>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</si>
  <si>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</si>
  <si>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</si>
  <si>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</si>
  <si>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</si>
  <si>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</si>
  <si>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</si>
  <si>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</si>
  <si>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</si>
  <si>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</si>
  <si>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</si>
  <si>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</si>
  <si>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</si>
  <si>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</si>
  <si>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</si>
  <si>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</si>
  <si>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</si>
  <si>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</si>
  <si>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</si>
  <si>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</si>
  <si>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</si>
  <si>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</si>
  <si>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</si>
  <si>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</si>
  <si>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</si>
  <si>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</si>
  <si>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</si>
  <si>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</si>
  <si>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</si>
  <si>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</si>
  <si>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</si>
  <si>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</si>
  <si>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</si>
  <si>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</si>
  <si>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</si>
  <si>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</si>
  <si>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</si>
  <si>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</si>
  <si>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</si>
  <si>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</si>
  <si>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</si>
  <si>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</si>
  <si>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</si>
  <si>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</si>
  <si>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</si>
  <si>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</si>
  <si>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</si>
  <si>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</si>
  <si>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</si>
  <si>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</si>
  <si>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</si>
  <si>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</si>
  <si>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</si>
  <si>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</si>
  <si>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</si>
  <si>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</si>
  <si>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</si>
  <si>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</si>
  <si>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</si>
  <si>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</si>
  <si>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</si>
  <si>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</si>
  <si>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</si>
  <si>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</si>
  <si>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</si>
  <si>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</si>
  <si>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</si>
  <si>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</si>
  <si>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</si>
  <si>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</si>
  <si>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</si>
  <si>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</si>
  <si>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</si>
  <si>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</si>
  <si>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</si>
  <si>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</si>
  <si>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</si>
  <si>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</si>
  <si>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</si>
  <si>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</si>
  <si>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</si>
  <si>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</si>
  <si>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</si>
  <si>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</si>
  <si>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</si>
  <si>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</si>
  <si>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</si>
  <si>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</si>
  <si>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</si>
  <si>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</si>
  <si>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</si>
  <si>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</si>
  <si>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</si>
  <si>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</si>
  <si>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</si>
  <si>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</si>
  <si>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</si>
  <si>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</si>
  <si>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</si>
  <si>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</si>
  <si>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</si>
  <si>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</si>
  <si>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</si>
  <si>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</si>
  <si>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</si>
  <si>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</si>
  <si>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</si>
  <si>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</si>
  <si>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</si>
  <si>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</si>
  <si>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</si>
  <si>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</si>
  <si>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</si>
  <si>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</si>
  <si>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</si>
  <si>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</si>
  <si>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</si>
  <si>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</si>
  <si>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</si>
  <si>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</si>
  <si>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</si>
  <si>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</si>
  <si>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</si>
  <si>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</si>
  <si>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</si>
  <si>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</si>
  <si>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</si>
  <si>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</si>
  <si>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</si>
  <si>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</si>
  <si>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</si>
  <si>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</si>
  <si>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</si>
  <si>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</si>
  <si>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</si>
  <si>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</si>
  <si>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</si>
  <si>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</si>
  <si>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</si>
  <si>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</si>
  <si>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</si>
  <si>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</si>
  <si>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</si>
  <si>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</si>
  <si>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</si>
  <si>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</si>
  <si>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</si>
  <si>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</si>
  <si>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</si>
  <si>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</si>
  <si>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</si>
  <si>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</si>
  <si>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</si>
  <si>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</si>
  <si>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</si>
  <si>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</si>
  <si>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</si>
  <si>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</si>
  <si>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</si>
  <si>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</si>
  <si>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</si>
  <si>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</si>
  <si>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</si>
  <si>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</si>
  <si>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</si>
  <si>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</si>
  <si>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</si>
  <si>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</si>
  <si>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</si>
  <si>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</si>
  <si>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</si>
  <si>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</si>
  <si>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</si>
  <si>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</si>
  <si>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</si>
  <si>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</si>
  <si>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</si>
  <si>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</si>
  <si>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</si>
  <si>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</si>
  <si>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</si>
  <si>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</si>
  <si>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</si>
  <si>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</si>
  <si>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</si>
  <si>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</si>
  <si>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</si>
  <si>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</si>
  <si>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</si>
  <si>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</si>
  <si>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</si>
  <si>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</si>
  <si>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</si>
  <si>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</si>
  <si>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</si>
  <si>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</si>
  <si>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</si>
  <si>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</si>
  <si>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</si>
  <si>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</si>
  <si>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</si>
  <si>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</si>
  <si>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</si>
  <si>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</si>
  <si>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</si>
  <si>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</si>
  <si>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</si>
  <si>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</si>
  <si>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</si>
  <si>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</si>
  <si>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</si>
  <si>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</si>
  <si>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</si>
  <si>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</si>
  <si>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</si>
  <si>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</si>
  <si>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</si>
  <si>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</si>
  <si>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</si>
  <si>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</si>
  <si>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</si>
  <si>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</si>
  <si>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</si>
  <si>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</si>
  <si>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</si>
  <si>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</si>
  <si>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</si>
  <si>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</si>
  <si>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</si>
  <si>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</si>
  <si>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</si>
  <si>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</si>
  <si>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</si>
  <si>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</si>
  <si>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</si>
  <si>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</si>
  <si>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</si>
  <si>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</si>
  <si>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</si>
  <si>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</si>
  <si>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</si>
  <si>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</si>
  <si>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</si>
  <si>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</si>
  <si>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</si>
  <si>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</si>
  <si>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</si>
  <si>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</si>
  <si>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</si>
  <si>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</si>
  <si>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</si>
  <si>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</si>
  <si>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</si>
  <si>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</si>
  <si>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</si>
  <si>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</si>
  <si>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</si>
  <si>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</si>
  <si>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</si>
  <si>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</si>
  <si>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</si>
  <si>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</si>
  <si>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</si>
  <si>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</si>
  <si>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</si>
  <si>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</si>
  <si>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</si>
  <si>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</si>
  <si>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</si>
  <si>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</si>
  <si>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</si>
  <si>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</si>
  <si>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</si>
  <si>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</si>
  <si>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</si>
  <si>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</si>
  <si>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</si>
  <si>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</si>
  <si>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</si>
  <si>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</si>
  <si>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</si>
  <si>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</si>
  <si>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</si>
  <si>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</si>
  <si>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</si>
  <si>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</si>
  <si>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</si>
  <si>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</si>
  <si>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</si>
  <si>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</si>
  <si>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</si>
  <si>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</si>
  <si>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</si>
  <si>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</si>
  <si>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</si>
  <si>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</si>
  <si>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</si>
  <si>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</si>
  <si>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</si>
  <si>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</si>
  <si>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</si>
  <si>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</si>
  <si>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</si>
  <si>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</si>
  <si>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</si>
  <si>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</si>
  <si>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</si>
  <si>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</si>
  <si>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</si>
  <si>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</si>
  <si>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</si>
  <si>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</si>
  <si>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</si>
  <si>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</si>
  <si>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</si>
  <si>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</si>
  <si>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</si>
  <si>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</si>
  <si>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</si>
  <si>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</si>
  <si>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</si>
  <si>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</si>
  <si>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</si>
  <si>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</si>
  <si>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</si>
  <si>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</si>
  <si>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</si>
  <si>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</si>
  <si>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</si>
  <si>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</si>
  <si>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</si>
  <si>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</si>
  <si>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</si>
  <si>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</si>
  <si>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</si>
  <si>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</si>
  <si>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</si>
  <si>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</si>
  <si>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</si>
  <si>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</si>
  <si>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</si>
  <si>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</si>
  <si>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</si>
  <si>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</si>
  <si>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</si>
  <si>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</si>
  <si>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</si>
  <si>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</si>
  <si>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</si>
  <si>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</si>
  <si>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</si>
  <si>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</si>
  <si>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</si>
  <si>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</si>
  <si>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</si>
  <si>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</si>
  <si>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</si>
  <si>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</si>
  <si>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</si>
  <si>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</si>
  <si>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</si>
  <si>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</si>
  <si>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</si>
  <si>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</si>
  <si>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</si>
  <si>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</si>
  <si>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</si>
  <si>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</si>
  <si>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</si>
  <si>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</si>
  <si>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</si>
  <si>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</si>
  <si>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</si>
  <si>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</si>
  <si>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</si>
  <si>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</si>
  <si>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</si>
  <si>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</si>
  <si>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</si>
  <si>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</si>
  <si>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</si>
  <si>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</si>
  <si>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</si>
  <si>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</si>
  <si>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</si>
  <si>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</si>
  <si>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</si>
  <si>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</si>
  <si>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</si>
  <si>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</si>
  <si>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</si>
  <si>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</si>
  <si>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</si>
  <si>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</si>
  <si>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</si>
  <si>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</si>
  <si>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</si>
  <si>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</si>
  <si>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</si>
  <si>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</si>
  <si>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</si>
  <si>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</si>
  <si>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</si>
  <si>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</si>
  <si>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</si>
  <si>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</si>
  <si>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</si>
  <si>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</si>
  <si>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</si>
  <si>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</si>
  <si>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</si>
  <si>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</si>
  <si>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</si>
  <si>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</si>
  <si>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</si>
  <si>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</si>
  <si>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</si>
  <si>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</si>
  <si>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</si>
  <si>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</si>
  <si>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</si>
  <si>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</si>
  <si>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</si>
  <si>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</si>
  <si>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</si>
  <si>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</si>
  <si>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</si>
  <si>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</si>
  <si>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</si>
  <si>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</si>
  <si>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</si>
  <si>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</si>
  <si>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</si>
  <si>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</si>
  <si>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</si>
  <si>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</si>
  <si>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</si>
  <si>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</si>
  <si>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</si>
  <si>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</si>
  <si>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</si>
  <si>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</si>
  <si>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</si>
  <si>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</si>
  <si>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</si>
  <si>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</si>
  <si>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</si>
  <si>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</si>
  <si>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</si>
  <si>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</si>
  <si>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</si>
  <si>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</si>
  <si>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</si>
  <si>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</si>
  <si>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</si>
  <si>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</si>
  <si>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</si>
  <si>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</si>
  <si>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</si>
  <si>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</si>
  <si>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</si>
  <si>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</si>
  <si>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</si>
  <si>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</si>
  <si>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</si>
  <si>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</si>
  <si>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</si>
  <si>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</si>
  <si>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</si>
  <si>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</si>
  <si>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</si>
  <si>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</si>
  <si>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</si>
  <si>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</si>
  <si>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</si>
  <si>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</si>
  <si>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</si>
  <si>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</si>
  <si>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</si>
  <si>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</si>
  <si>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</si>
  <si>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</si>
  <si>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</si>
  <si>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</si>
  <si>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</si>
  <si>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</si>
  <si>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</si>
  <si>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</si>
  <si>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</si>
  <si>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</si>
  <si>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</si>
  <si>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</si>
  <si>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</si>
  <si>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</si>
  <si>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</si>
  <si>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</si>
  <si>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</si>
  <si>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</si>
  <si>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</si>
  <si>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</si>
  <si>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</si>
  <si>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</si>
  <si>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</si>
  <si>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</si>
  <si>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</si>
  <si>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</si>
  <si>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</si>
  <si>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</si>
  <si>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</si>
  <si>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</si>
  <si>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</si>
  <si>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</si>
  <si>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</si>
  <si>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</si>
  <si>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</si>
  <si>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</si>
  <si>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</si>
  <si>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</si>
  <si>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</si>
  <si>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</si>
  <si>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</si>
  <si>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</si>
  <si>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</si>
  <si>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</si>
  <si>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</si>
  <si>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</si>
  <si>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</si>
  <si>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</si>
  <si>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</si>
  <si>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</si>
  <si>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</si>
  <si>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</si>
  <si>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</si>
  <si>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</si>
  <si>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</si>
  <si>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</si>
  <si>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</si>
  <si>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</si>
  <si>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</si>
  <si>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</si>
  <si>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</si>
  <si>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</si>
  <si>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</si>
  <si>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</si>
  <si>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</si>
  <si>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</si>
  <si>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</si>
  <si>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</si>
  <si>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</si>
  <si>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</si>
  <si>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</si>
  <si>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</si>
  <si>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</si>
  <si>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</si>
  <si>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</si>
  <si>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</si>
  <si>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</si>
  <si>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</si>
  <si>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</si>
  <si>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</si>
  <si>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</si>
  <si>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</si>
  <si>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</si>
  <si>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</si>
  <si>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</si>
  <si>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</si>
  <si>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</si>
  <si>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</si>
  <si>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</si>
  <si>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</si>
  <si>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</si>
  <si>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</si>
  <si>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</si>
  <si>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</si>
  <si>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</si>
  <si>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</si>
  <si>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</si>
  <si>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</si>
  <si>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</si>
  <si>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</si>
  <si>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</si>
  <si>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</si>
  <si>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</si>
  <si>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</si>
  <si>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</si>
  <si>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</si>
  <si>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</si>
  <si>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</si>
  <si>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</si>
  <si>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</si>
  <si>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</si>
  <si>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</si>
  <si>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</si>
  <si>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</si>
  <si>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</si>
  <si>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</si>
  <si>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</si>
  <si>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</si>
  <si>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</si>
  <si>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</si>
  <si>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</si>
  <si>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</si>
  <si>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</si>
  <si>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</si>
  <si>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</si>
  <si>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</si>
  <si>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</si>
  <si>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</si>
  <si>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</si>
  <si>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</si>
  <si>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</si>
  <si>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</si>
  <si>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</si>
  <si>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</si>
  <si>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</si>
  <si>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</si>
  <si>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</si>
  <si>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</si>
  <si>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</si>
  <si>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</si>
  <si>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</si>
  <si>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</si>
  <si>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</si>
  <si>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</si>
  <si>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</si>
  <si>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</si>
  <si>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</si>
  <si>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</si>
  <si>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</si>
  <si>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</si>
  <si>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</si>
  <si>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</si>
  <si>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</si>
  <si>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</si>
  <si>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</si>
  <si>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</si>
  <si>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</si>
  <si>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</si>
  <si>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</si>
  <si>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</si>
  <si>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</si>
  <si>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</si>
  <si>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</si>
  <si>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</si>
  <si>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</si>
  <si>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</si>
  <si>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</si>
  <si>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</si>
  <si>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</si>
  <si>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</si>
  <si>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</si>
  <si>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</si>
  <si>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</si>
  <si>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</si>
  <si>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</si>
  <si>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</si>
  <si>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</si>
  <si>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</si>
  <si>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</si>
  <si>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</si>
  <si>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</si>
  <si>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</si>
  <si>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</si>
  <si>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</si>
  <si>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</si>
  <si>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</si>
  <si>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</si>
  <si>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</si>
  <si>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</si>
  <si>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</si>
  <si>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</si>
  <si>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</si>
  <si>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</si>
  <si>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</si>
  <si>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</si>
  <si>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</si>
  <si>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</si>
  <si>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</si>
  <si>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</si>
  <si>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</si>
  <si>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</si>
  <si>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</si>
  <si>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</si>
  <si>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</si>
  <si>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</si>
  <si>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</si>
  <si>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</si>
  <si>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</si>
  <si>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</si>
  <si>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</si>
  <si>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</si>
  <si>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</si>
  <si>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</si>
  <si>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</si>
  <si>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</si>
  <si>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</si>
  <si>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</si>
  <si>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</si>
  <si>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</si>
  <si>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</si>
  <si>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</si>
  <si>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</si>
  <si>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</si>
  <si>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</si>
  <si>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</si>
  <si>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</si>
  <si>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</si>
  <si>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</si>
  <si>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</si>
  <si>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</si>
  <si>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</si>
  <si>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</si>
  <si>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</si>
  <si>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</si>
  <si>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</si>
  <si>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</si>
  <si>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</si>
  <si>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</si>
  <si>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</si>
  <si>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</si>
  <si>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</si>
  <si>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</si>
  <si>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</si>
  <si>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</si>
  <si>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</si>
  <si>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</si>
  <si>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</si>
  <si>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</si>
  <si>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</si>
  <si>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</si>
  <si>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</si>
  <si>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</si>
  <si>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</si>
  <si>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</si>
  <si>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</si>
  <si>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</si>
  <si>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</si>
  <si>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</si>
  <si>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</si>
  <si>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</si>
  <si>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</si>
  <si>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</si>
  <si>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</si>
  <si>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</si>
  <si>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</si>
  <si>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</si>
  <si>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</si>
  <si>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</si>
  <si>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</si>
  <si>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</si>
  <si>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</si>
  <si>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</si>
  <si>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</si>
  <si>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</si>
  <si>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</si>
  <si>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</si>
  <si>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</si>
  <si>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</si>
  <si>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</si>
  <si>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</si>
  <si>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</si>
  <si>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</si>
  <si>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</si>
  <si>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</si>
  <si>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</si>
  <si>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</si>
  <si>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</si>
  <si>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</si>
  <si>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</si>
  <si>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</si>
  <si>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</si>
  <si>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</si>
  <si>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</si>
  <si>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</si>
  <si>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</si>
  <si>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</si>
  <si>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</si>
  <si>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</si>
  <si>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</si>
  <si>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</si>
  <si>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</si>
  <si>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</si>
  <si>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</si>
  <si>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</si>
  <si>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</si>
  <si>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</si>
  <si>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</si>
  <si>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</si>
  <si>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</si>
  <si>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</si>
  <si>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</si>
  <si>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</si>
  <si>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</si>
  <si>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</si>
  <si>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</si>
  <si>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</si>
  <si>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</si>
  <si>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</si>
  <si>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</si>
  <si>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</si>
  <si>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</si>
  <si>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</si>
  <si>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</si>
  <si>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</si>
  <si>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</si>
  <si>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</si>
  <si>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</si>
  <si>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</si>
  <si>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</si>
  <si>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</si>
  <si>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</si>
  <si>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</si>
  <si>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</si>
  <si>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</si>
  <si>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</si>
  <si>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</si>
  <si>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</si>
  <si>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</si>
  <si>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</si>
  <si>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</si>
  <si>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</si>
  <si>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</si>
  <si>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</si>
  <si>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</si>
  <si>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</si>
  <si>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</si>
  <si>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</si>
  <si>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</si>
  <si>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</si>
  <si>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</si>
  <si>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</si>
  <si>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</si>
  <si>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</si>
  <si>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</si>
  <si>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</si>
  <si>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</si>
  <si>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</si>
  <si>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</si>
  <si>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</si>
  <si>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</si>
  <si>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</si>
  <si>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</si>
  <si>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</si>
  <si>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</si>
  <si>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</si>
  <si>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</si>
  <si>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</si>
  <si>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</si>
  <si>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</si>
  <si>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</si>
  <si>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</si>
  <si>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</si>
  <si>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</si>
  <si>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</si>
  <si>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</si>
  <si>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</si>
  <si>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</si>
  <si>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</si>
  <si>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</si>
  <si>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</si>
  <si>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</si>
  <si>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</si>
  <si>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</si>
  <si>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</si>
  <si>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</si>
  <si>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</si>
  <si>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</si>
  <si>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</si>
  <si>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</si>
  <si>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</si>
  <si>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</si>
  <si>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</si>
  <si>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</si>
  <si>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</si>
  <si>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</si>
  <si>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</si>
  <si>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</si>
  <si>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</si>
  <si>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</si>
  <si>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</si>
  <si>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</si>
  <si>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</si>
  <si>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</si>
  <si>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</si>
  <si>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</si>
  <si>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</si>
  <si>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</si>
  <si>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</si>
  <si>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</si>
  <si>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</si>
  <si>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</si>
  <si>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</si>
  <si>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</si>
  <si>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</si>
  <si>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</si>
  <si>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</si>
  <si>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</si>
  <si>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</si>
  <si>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</si>
  <si>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</si>
  <si>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</si>
  <si>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</si>
  <si>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</si>
  <si>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</si>
  <si>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</si>
  <si>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</si>
  <si>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</si>
  <si>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</si>
  <si>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</si>
  <si>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</si>
  <si>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</si>
  <si>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</si>
  <si>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</si>
  <si>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</si>
  <si>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</si>
  <si>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</si>
  <si>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</si>
  <si>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</si>
  <si>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</si>
  <si>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</si>
  <si>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</si>
  <si>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</si>
  <si>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</si>
  <si>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</si>
  <si>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</si>
  <si>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</si>
  <si>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</si>
  <si>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</si>
  <si>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</si>
  <si>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</si>
  <si>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</si>
  <si>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</si>
  <si>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</si>
  <si>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</si>
  <si>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</si>
  <si>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</si>
  <si>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</si>
  <si>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</si>
  <si>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</si>
  <si>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</si>
  <si>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</si>
  <si>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</si>
  <si>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</si>
  <si>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</si>
  <si>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</si>
  <si>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</si>
  <si>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</si>
  <si>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</si>
  <si>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</si>
  <si>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</si>
  <si>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</si>
  <si>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</si>
  <si>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</si>
  <si>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</si>
  <si>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</si>
  <si>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</si>
  <si>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</si>
  <si>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</si>
  <si>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</si>
  <si>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</si>
  <si>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</si>
  <si>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</si>
  <si>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</si>
  <si>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</si>
  <si>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</si>
  <si>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</si>
  <si>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</si>
  <si>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</si>
  <si>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</si>
  <si>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</si>
  <si>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</si>
  <si>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</si>
  <si>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</si>
  <si>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</si>
  <si>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</si>
  <si>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</si>
  <si>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</si>
  <si>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</si>
  <si>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</si>
  <si>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</si>
  <si>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</si>
  <si>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</si>
  <si>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</si>
  <si>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</si>
  <si>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</si>
  <si>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</si>
  <si>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</si>
  <si>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</si>
  <si>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</si>
  <si>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</si>
  <si>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</si>
  <si>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</si>
  <si>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</si>
  <si>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</si>
  <si>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</si>
  <si>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</si>
  <si>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</si>
  <si>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</si>
  <si>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</si>
  <si>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</si>
  <si>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</si>
  <si>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</si>
  <si>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</si>
  <si>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</si>
  <si>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</si>
  <si>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</si>
  <si>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</si>
  <si>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</si>
  <si>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</si>
  <si>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</si>
  <si>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</si>
  <si>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</si>
  <si>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</si>
  <si>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</si>
  <si>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</si>
  <si>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</si>
  <si>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</si>
  <si>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</si>
  <si>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</si>
  <si>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</si>
  <si>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</si>
  <si>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</si>
  <si>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</si>
  <si>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</si>
  <si>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</si>
  <si>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</si>
  <si>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</si>
  <si>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</si>
  <si>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</si>
  <si>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</si>
  <si>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</si>
  <si>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</si>
  <si>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</si>
  <si>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</si>
  <si>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</si>
  <si>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</si>
  <si>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</si>
  <si>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</si>
  <si>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</si>
  <si>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</si>
  <si>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</si>
  <si>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</si>
  <si>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</si>
  <si>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</si>
  <si>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</si>
  <si>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</si>
  <si>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</si>
  <si>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</si>
  <si>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</si>
  <si>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</si>
  <si>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</si>
  <si>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</si>
  <si>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</si>
  <si>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</si>
  <si>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</si>
  <si>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</si>
  <si>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</si>
  <si>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</si>
  <si>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</si>
  <si>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</si>
  <si>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</si>
  <si>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</si>
  <si>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</si>
  <si>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</si>
  <si>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</si>
  <si>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</si>
  <si>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</si>
  <si>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</si>
  <si>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</si>
  <si>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</si>
  <si>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</si>
  <si>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</si>
  <si>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</si>
  <si>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</si>
  <si>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</si>
  <si>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</si>
  <si>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</si>
  <si>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</si>
  <si>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</si>
  <si>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</si>
  <si>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</si>
  <si>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</si>
  <si>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</si>
  <si>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</si>
  <si>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</si>
  <si>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</si>
  <si>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</si>
  <si>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</si>
  <si>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</si>
  <si>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</si>
  <si>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</si>
  <si>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</si>
  <si>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</si>
  <si>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</si>
  <si>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</si>
  <si>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</si>
  <si>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</si>
  <si>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</si>
  <si>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</si>
  <si>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</si>
  <si>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</si>
  <si>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</si>
  <si>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</si>
  <si>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</si>
  <si>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</si>
  <si>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</si>
  <si>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</si>
  <si>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</si>
  <si>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</si>
  <si>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</si>
  <si>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</si>
  <si>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</si>
  <si>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</si>
  <si>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</si>
  <si>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</si>
  <si>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</si>
  <si>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</si>
  <si>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</si>
  <si>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</si>
  <si>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</si>
  <si>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</si>
  <si>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</si>
  <si>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</si>
  <si>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</si>
  <si>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</si>
  <si>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</si>
  <si>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</si>
  <si>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</si>
  <si>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</si>
  <si>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</si>
  <si>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</si>
  <si>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</si>
  <si>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</si>
  <si>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</si>
  <si>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</si>
  <si>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</si>
  <si>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</si>
  <si>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</si>
  <si>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</si>
  <si>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</si>
  <si>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</si>
  <si>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</si>
  <si>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</si>
  <si>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</si>
  <si>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</si>
  <si>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</si>
  <si>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</si>
  <si>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</si>
  <si>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</si>
  <si>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</si>
  <si>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</si>
  <si>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</si>
  <si>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</si>
  <si>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</si>
  <si>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</si>
  <si>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</si>
  <si>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</si>
  <si>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</si>
  <si>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</si>
  <si>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</si>
  <si>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</si>
  <si>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</si>
  <si>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</si>
  <si>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</si>
  <si>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</si>
  <si>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</si>
  <si>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</si>
  <si>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</si>
  <si>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</si>
  <si>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</si>
  <si>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</si>
  <si>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</si>
  <si>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</si>
  <si>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</si>
  <si>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</si>
  <si>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</si>
  <si>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</si>
  <si>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</si>
  <si>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</si>
  <si>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</si>
  <si>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</si>
  <si>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</si>
  <si>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</si>
  <si>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</si>
  <si>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</si>
  <si>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</si>
  <si>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</si>
  <si>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</si>
  <si>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</si>
  <si>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</si>
  <si>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</si>
  <si>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</si>
  <si>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</si>
  <si>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</si>
  <si>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</si>
  <si>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</si>
  <si>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</si>
  <si>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</si>
  <si>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</si>
  <si>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</si>
  <si>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</si>
  <si>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</si>
  <si>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</si>
  <si>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</si>
  <si>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</si>
  <si>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</si>
  <si>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</si>
  <si>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</si>
  <si>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</si>
  <si>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</si>
  <si>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</si>
  <si>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</si>
  <si>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</si>
  <si>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</si>
  <si>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</si>
  <si>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</si>
  <si>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</si>
  <si>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</si>
  <si>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</si>
  <si>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</si>
  <si>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</si>
  <si>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</si>
  <si>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</si>
  <si>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</si>
  <si>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</si>
  <si>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</si>
  <si>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</si>
  <si>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</si>
  <si>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</si>
  <si>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</si>
  <si>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</si>
  <si>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</si>
  <si>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</si>
  <si>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</si>
  <si>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</si>
  <si>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</si>
  <si>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</si>
  <si>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</si>
  <si>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</si>
  <si>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</si>
  <si>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</si>
  <si>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</si>
  <si>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</si>
  <si>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</si>
  <si>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</si>
  <si>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</si>
  <si>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</si>
  <si>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</si>
  <si>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</si>
  <si>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</si>
  <si>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</si>
  <si>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</si>
  <si>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</si>
  <si>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</si>
  <si>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</si>
  <si>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</si>
  <si>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</si>
  <si>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</si>
  <si>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</si>
  <si>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</si>
  <si>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</si>
  <si>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</si>
  <si>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</si>
  <si>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</si>
  <si>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</si>
  <si>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</si>
  <si>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</si>
  <si>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</si>
  <si>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</si>
  <si>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</si>
  <si>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</si>
  <si>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</si>
  <si>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</si>
  <si>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</si>
  <si>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</si>
  <si>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</si>
  <si>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</si>
  <si>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</si>
  <si>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</si>
  <si>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</si>
  <si>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</si>
  <si>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</si>
  <si>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</si>
  <si>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</si>
  <si>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</si>
  <si>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</si>
  <si>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</si>
  <si>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</si>
  <si>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</si>
  <si>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</si>
  <si>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</si>
  <si>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</si>
  <si>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</si>
  <si>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</si>
  <si>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</si>
  <si>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</si>
  <si>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</si>
  <si>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</si>
  <si>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</si>
  <si>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</si>
  <si>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</si>
  <si>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</si>
  <si>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</si>
  <si>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</si>
  <si>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</si>
  <si>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</si>
  <si>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</si>
  <si>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</si>
  <si>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</si>
  <si>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</si>
  <si>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</si>
  <si>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</si>
  <si>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</si>
  <si>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</si>
  <si>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</si>
  <si>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</si>
  <si>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</si>
  <si>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</si>
  <si>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</si>
  <si>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</si>
  <si>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</si>
  <si>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</si>
  <si>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</si>
  <si>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</si>
  <si>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</si>
  <si>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</si>
  <si>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</si>
  <si>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</si>
  <si>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</si>
  <si>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</si>
  <si>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</si>
  <si>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</si>
  <si>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</si>
  <si>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</si>
  <si>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</si>
  <si>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</si>
  <si>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</si>
  <si>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</si>
  <si>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</si>
  <si>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</si>
  <si>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</si>
  <si>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</si>
  <si>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</si>
  <si>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</si>
  <si>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</si>
  <si>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</si>
  <si>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</si>
  <si>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</si>
  <si>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</si>
  <si>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</si>
  <si>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</si>
  <si>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</si>
  <si>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</si>
  <si>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</si>
  <si>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</si>
  <si>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</si>
  <si>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</si>
  <si>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</si>
  <si>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</si>
  <si>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</si>
  <si>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</si>
  <si>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</si>
  <si>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</si>
  <si>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</si>
  <si>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</si>
  <si>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</si>
  <si>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</si>
  <si>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</si>
  <si>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</si>
  <si>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</si>
  <si>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</si>
  <si>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</si>
  <si>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</si>
  <si>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</si>
  <si>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</si>
  <si>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</si>
  <si>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</si>
  <si>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</si>
  <si>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</si>
  <si>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</si>
  <si>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</si>
  <si>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</si>
  <si>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</si>
  <si>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</si>
  <si>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</si>
  <si>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</si>
  <si>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</si>
  <si>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</si>
  <si>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</si>
  <si>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</si>
  <si>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</si>
  <si>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</si>
  <si>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</si>
  <si>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</si>
  <si>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</si>
  <si>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</si>
  <si>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</si>
  <si>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</si>
  <si>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</si>
  <si>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</si>
  <si>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</si>
  <si>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</si>
  <si>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</si>
  <si>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</si>
  <si>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</si>
  <si>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</si>
  <si>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</si>
  <si>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</si>
  <si>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</si>
  <si>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</si>
  <si>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</si>
  <si>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</si>
  <si>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</si>
  <si>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</si>
  <si>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</si>
  <si>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</si>
  <si>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</si>
  <si>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</si>
  <si>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</si>
  <si>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</si>
  <si>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</si>
  <si>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</si>
  <si>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</si>
  <si>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</si>
  <si>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</si>
  <si>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</si>
  <si>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</si>
  <si>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</si>
  <si>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</si>
  <si>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</si>
  <si>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</si>
  <si>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</si>
  <si>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</si>
  <si>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</si>
  <si>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</si>
  <si>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</si>
  <si>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</si>
  <si>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</si>
  <si>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</si>
  <si>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</si>
  <si>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</si>
  <si>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</si>
  <si>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</si>
  <si>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</si>
  <si>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</si>
  <si>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</si>
  <si>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</si>
  <si>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</si>
  <si>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</si>
  <si>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</si>
  <si>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</si>
  <si>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</si>
  <si>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</si>
  <si>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</si>
  <si>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</si>
  <si>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</si>
  <si>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</si>
  <si>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</si>
  <si>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</si>
  <si>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</si>
  <si>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</si>
  <si>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</si>
  <si>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</si>
  <si>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</si>
  <si>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</si>
  <si>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</si>
  <si>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</si>
  <si>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</si>
  <si>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</si>
  <si>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</si>
  <si>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</si>
  <si>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</si>
  <si>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</si>
  <si>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</si>
  <si>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</si>
  <si>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</si>
  <si>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</si>
  <si>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</si>
  <si>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</si>
  <si>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</si>
  <si>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</si>
  <si>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</si>
  <si>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</si>
  <si>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</si>
  <si>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</si>
  <si>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</si>
  <si>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</si>
  <si>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</si>
  <si>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</si>
  <si>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</si>
  <si>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</si>
  <si>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</si>
  <si>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</si>
  <si>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</si>
  <si>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</si>
  <si>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</si>
  <si>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</si>
  <si>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</si>
  <si>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</si>
  <si>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</si>
  <si>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</si>
  <si>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</si>
  <si>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</si>
  <si>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</si>
  <si>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</si>
  <si>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</si>
  <si>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</si>
  <si>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</si>
  <si>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</si>
  <si>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</si>
  <si>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</si>
  <si>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</si>
  <si>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</si>
  <si>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</si>
  <si>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</si>
  <si>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</si>
  <si>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</si>
  <si>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</si>
  <si>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</si>
  <si>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</si>
  <si>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</si>
  <si>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</si>
  <si>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</si>
  <si>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</si>
  <si>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</si>
  <si>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</si>
  <si>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</si>
  <si>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</si>
  <si>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</si>
  <si>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</si>
  <si>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</si>
  <si>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</si>
  <si>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</si>
  <si>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</si>
  <si>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</si>
  <si>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</si>
  <si>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</si>
  <si>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</si>
  <si>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</si>
  <si>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</si>
  <si>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</si>
  <si>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</si>
  <si>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</si>
  <si>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</si>
  <si>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</si>
  <si>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</si>
  <si>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</si>
  <si>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</si>
  <si>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</si>
  <si>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</si>
  <si>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</si>
  <si>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</si>
  <si>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</si>
  <si>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</si>
  <si>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</si>
  <si>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</si>
  <si>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</si>
  <si>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</si>
  <si>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</si>
  <si>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</si>
  <si>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</si>
  <si>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</si>
  <si>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</si>
  <si>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</si>
  <si>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</si>
  <si>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</si>
  <si>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</si>
  <si>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</si>
  <si>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</si>
  <si>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</si>
  <si>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</si>
  <si>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</si>
  <si>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</si>
  <si>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</si>
  <si>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</si>
  <si>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</si>
  <si>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</si>
  <si>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</si>
  <si>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</si>
  <si>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</si>
  <si>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</si>
  <si>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</si>
  <si>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</si>
  <si>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</si>
  <si>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</si>
  <si>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</si>
  <si>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</si>
  <si>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</si>
  <si>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</si>
  <si>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</si>
  <si>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</si>
  <si>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</si>
  <si>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</si>
  <si>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</si>
  <si>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</si>
  <si>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</si>
  <si>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</si>
  <si>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</si>
  <si>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</si>
  <si>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</si>
  <si>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</si>
  <si>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</si>
  <si>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</si>
  <si>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</si>
  <si>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</si>
  <si>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</si>
  <si>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</si>
  <si>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</si>
  <si>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</si>
  <si>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</si>
  <si>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</si>
  <si>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</si>
  <si>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</si>
  <si>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</si>
  <si>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</si>
  <si>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</si>
  <si>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</si>
  <si>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</si>
  <si>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</si>
  <si>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</si>
  <si>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</si>
  <si>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</si>
  <si>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</si>
  <si>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</si>
  <si>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</si>
  <si>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</si>
  <si>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</si>
  <si>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</si>
  <si>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</si>
  <si>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</si>
  <si>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</si>
  <si>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</si>
  <si>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</si>
  <si>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</si>
  <si>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</si>
  <si>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</si>
  <si>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</si>
  <si>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</si>
  <si>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</si>
  <si>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</si>
  <si>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</si>
  <si>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</si>
  <si>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</si>
  <si>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</si>
  <si>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</si>
  <si>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</si>
  <si>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</si>
  <si>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</si>
  <si>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</si>
  <si>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</si>
  <si>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</si>
  <si>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</si>
  <si>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</si>
  <si>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</si>
  <si>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</si>
  <si>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</si>
  <si>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</si>
  <si>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</si>
  <si>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</si>
  <si>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</si>
  <si>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</si>
  <si>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</si>
  <si>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</si>
  <si>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</si>
  <si>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</si>
  <si>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</si>
  <si>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</si>
  <si>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</si>
  <si>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</si>
  <si>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</si>
  <si>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</si>
  <si>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</si>
  <si>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</si>
  <si>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</si>
  <si>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</si>
  <si>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</si>
  <si>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</si>
  <si>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</si>
  <si>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</si>
  <si>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</si>
  <si>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</si>
  <si>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</si>
  <si>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</si>
  <si>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</si>
  <si>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</si>
  <si>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</si>
  <si>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</si>
  <si>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</si>
  <si>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</si>
  <si>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</si>
  <si>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</si>
  <si>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</si>
  <si>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</si>
  <si>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</si>
  <si>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</si>
  <si>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</si>
  <si>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</si>
  <si>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</si>
  <si>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</si>
  <si>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</si>
  <si>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</si>
  <si>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</si>
  <si>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</si>
  <si>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</si>
  <si>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</si>
  <si>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</si>
  <si>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</si>
  <si>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</si>
  <si>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</si>
  <si>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</si>
  <si>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</si>
  <si>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</si>
  <si>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</si>
  <si>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</si>
  <si>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</si>
  <si>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</si>
  <si>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</si>
  <si>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</si>
  <si>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</si>
  <si>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</si>
  <si>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</si>
  <si>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</si>
  <si>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</si>
  <si>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</si>
  <si>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</si>
  <si>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</si>
  <si>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</si>
  <si>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</si>
  <si>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</si>
  <si>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</si>
  <si>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</si>
  <si>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</si>
  <si>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</si>
  <si>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</si>
  <si>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</si>
  <si>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</si>
  <si>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</si>
  <si>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</si>
  <si>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</si>
  <si>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</si>
  <si>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</si>
  <si>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</si>
  <si>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</si>
  <si>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</si>
  <si>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</si>
  <si>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</si>
  <si>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</si>
  <si>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</si>
  <si>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</si>
  <si>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</si>
  <si>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</si>
  <si>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</si>
  <si>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</si>
  <si>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</si>
  <si>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</si>
  <si>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</si>
  <si>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</si>
  <si>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</si>
  <si>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</si>
  <si>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</si>
  <si>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</si>
  <si>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</si>
  <si>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</si>
  <si>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</si>
  <si>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</si>
  <si>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</si>
  <si>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</si>
  <si>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</si>
  <si>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</si>
  <si>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</si>
  <si>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</si>
  <si>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</si>
  <si>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</si>
  <si>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</si>
  <si>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</si>
  <si>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</si>
  <si>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</si>
  <si>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</si>
  <si>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</si>
  <si>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</si>
  <si>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</si>
  <si>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</si>
  <si>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</si>
  <si>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</si>
  <si>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</si>
  <si>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</si>
  <si>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</si>
  <si>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</si>
  <si>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</si>
  <si>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</si>
  <si>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</si>
  <si>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</si>
  <si>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</si>
  <si>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</si>
  <si>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</si>
  <si>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</si>
  <si>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</si>
  <si>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</si>
  <si>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</si>
  <si>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</si>
  <si>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</si>
  <si>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</si>
  <si>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</si>
  <si>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</si>
  <si>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</si>
  <si>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</si>
  <si>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</si>
  <si>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</si>
  <si>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</si>
  <si>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</si>
  <si>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</si>
  <si>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</si>
  <si>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</si>
  <si>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</si>
  <si>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</si>
  <si>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</si>
  <si>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</si>
  <si>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</si>
  <si>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</si>
  <si>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</si>
  <si>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</si>
  <si>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</si>
  <si>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</si>
  <si>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</si>
  <si>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</si>
  <si>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</si>
  <si>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</si>
  <si>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</si>
  <si>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</si>
  <si>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</si>
  <si>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</si>
  <si>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</si>
  <si>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</si>
  <si>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</si>
  <si>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</si>
  <si>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</si>
  <si>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</si>
  <si>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</si>
  <si>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</si>
  <si>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</si>
  <si>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</si>
  <si>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</si>
  <si>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</si>
  <si>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</si>
  <si>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</si>
  <si>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</si>
  <si>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</si>
  <si>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</si>
  <si>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</si>
  <si>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</si>
  <si>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</si>
  <si>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</si>
  <si>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</si>
  <si>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</si>
  <si>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</si>
  <si>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</si>
  <si>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</si>
  <si>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</si>
  <si>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</si>
  <si>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</si>
  <si>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</si>
  <si>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</si>
  <si>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</si>
  <si>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</si>
  <si>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</si>
  <si>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</si>
  <si>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</si>
  <si>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</si>
  <si>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</si>
  <si>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</si>
  <si>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</si>
  <si>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</si>
  <si>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</si>
  <si>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</si>
  <si>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</si>
  <si>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</si>
  <si>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</si>
  <si>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</si>
  <si>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</si>
  <si>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</si>
  <si>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</si>
  <si>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</si>
  <si>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</si>
  <si>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</si>
  <si>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</si>
  <si>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</si>
  <si>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</si>
  <si>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</si>
  <si>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</si>
  <si>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</si>
  <si>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</si>
  <si>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</si>
  <si>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</si>
  <si>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</si>
  <si>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</si>
  <si>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</si>
  <si>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</si>
  <si>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</si>
  <si>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</si>
  <si>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</si>
  <si>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</si>
  <si>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</si>
  <si>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</si>
  <si>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</si>
  <si>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</si>
  <si>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</si>
  <si>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</si>
  <si>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</si>
  <si>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</si>
  <si>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</si>
  <si>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</si>
  <si>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</si>
  <si>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</si>
  <si>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</si>
  <si>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</si>
  <si>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</si>
  <si>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</si>
  <si>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</si>
  <si>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</si>
  <si>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</si>
  <si>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</si>
  <si>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</si>
  <si>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</si>
  <si>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</si>
  <si>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</si>
  <si>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</si>
  <si>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</si>
  <si>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</si>
  <si>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</si>
  <si>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</si>
  <si>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</si>
  <si>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</si>
  <si>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</si>
  <si>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</si>
  <si>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</si>
  <si>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</si>
  <si>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</si>
  <si>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</si>
  <si>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</si>
  <si>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</si>
  <si>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</si>
  <si>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</si>
  <si>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</si>
  <si>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</si>
  <si>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</si>
  <si>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</si>
  <si>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</si>
  <si>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</si>
  <si>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</si>
  <si>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</si>
  <si>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</si>
  <si>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</si>
  <si>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</si>
  <si>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</si>
  <si>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</si>
  <si>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</si>
  <si>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</si>
  <si>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</si>
  <si>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</si>
  <si>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</si>
  <si>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</si>
  <si>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</si>
  <si>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</si>
  <si>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</si>
  <si>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</si>
  <si>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</si>
  <si>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</si>
  <si>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</si>
  <si>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</si>
  <si>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</si>
  <si>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</si>
  <si>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</si>
  <si>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</si>
  <si>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</si>
  <si>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</si>
  <si>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</si>
  <si>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</si>
  <si>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</si>
  <si>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</si>
  <si>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</si>
  <si>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</si>
  <si>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</si>
  <si>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</si>
  <si>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</si>
  <si>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</si>
  <si>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</si>
  <si>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</si>
  <si>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</si>
  <si>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</si>
  <si>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</si>
  <si>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</si>
  <si>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</si>
  <si>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</si>
  <si>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</si>
  <si>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</si>
  <si>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</si>
  <si>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</si>
  <si>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</si>
  <si>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</si>
  <si>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</si>
  <si>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</si>
  <si>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</si>
  <si>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</si>
  <si>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</si>
  <si>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</si>
  <si>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</si>
  <si>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</si>
  <si>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</si>
  <si>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</si>
  <si>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</si>
  <si>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</si>
  <si>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</si>
  <si>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</si>
  <si>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</si>
  <si>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</si>
  <si>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</si>
  <si>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</si>
  <si>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</si>
  <si>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</si>
  <si>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</si>
  <si>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</si>
  <si>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</si>
  <si>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</si>
  <si>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</si>
  <si>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</si>
  <si>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</si>
  <si>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</si>
  <si>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</si>
  <si>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</si>
  <si>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</si>
  <si>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</si>
  <si>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</si>
  <si>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</si>
  <si>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</si>
  <si>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</si>
  <si>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</si>
  <si>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</si>
  <si>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</si>
  <si>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</si>
  <si>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</si>
  <si>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</si>
  <si>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</si>
  <si>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</si>
  <si>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</si>
  <si>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</si>
  <si>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</si>
  <si>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</si>
  <si>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</si>
  <si>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</si>
  <si>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</si>
  <si>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</si>
  <si>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</si>
  <si>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</si>
  <si>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</si>
  <si>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</si>
  <si>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</si>
  <si>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</si>
  <si>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</si>
  <si>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</si>
  <si>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</si>
  <si>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</si>
  <si>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</si>
  <si>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</si>
  <si>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</si>
  <si>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</si>
  <si>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</si>
  <si>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</si>
  <si>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</si>
  <si>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</si>
  <si>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</si>
  <si>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</si>
  <si>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</si>
  <si>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</si>
  <si>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</si>
  <si>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</si>
  <si>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</si>
  <si>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</si>
  <si>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</si>
  <si>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</si>
  <si>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</si>
  <si>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</si>
  <si>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</si>
  <si>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</si>
  <si>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</si>
  <si>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</si>
  <si>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</si>
  <si>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</si>
  <si>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</si>
  <si>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</si>
  <si>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</si>
  <si>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</si>
  <si>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</si>
  <si>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</si>
  <si>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</si>
  <si>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</si>
  <si>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</si>
  <si>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</si>
  <si>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</si>
  <si>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</si>
  <si>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</si>
  <si>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</si>
  <si>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</si>
  <si>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</si>
  <si>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</si>
  <si>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</si>
  <si>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</si>
  <si>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</si>
  <si>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</si>
  <si>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</si>
  <si>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</si>
  <si>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</si>
  <si>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</si>
  <si>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</si>
  <si>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</si>
  <si>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</si>
  <si>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</si>
  <si>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</si>
  <si>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</si>
  <si>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</si>
  <si>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</si>
  <si>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</si>
  <si>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</si>
  <si>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</si>
  <si>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</si>
  <si>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</si>
  <si>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</si>
  <si>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</si>
  <si>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</si>
  <si>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</si>
  <si>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</si>
  <si>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</si>
  <si>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</si>
  <si>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</si>
  <si>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</si>
  <si>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</si>
  <si>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</si>
  <si>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</si>
  <si>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</si>
  <si>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</si>
  <si>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</si>
  <si>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</si>
  <si>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</si>
  <si>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</si>
  <si>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</si>
  <si>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</si>
  <si>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</si>
  <si>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</si>
  <si>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</si>
  <si>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</si>
  <si>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</si>
  <si>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</si>
  <si>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</si>
  <si>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</si>
  <si>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</si>
  <si>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</si>
  <si>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</si>
  <si>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</si>
  <si>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</si>
  <si>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</si>
  <si>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</si>
  <si>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</si>
  <si>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</si>
  <si>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</si>
  <si>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</si>
  <si>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</si>
  <si>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</si>
  <si>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</si>
  <si>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</si>
  <si>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</si>
  <si>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</si>
  <si>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</si>
  <si>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</si>
  <si>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</si>
  <si>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</si>
  <si>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</si>
  <si>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</si>
  <si>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</si>
  <si>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</si>
  <si>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</si>
  <si>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</si>
  <si>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</si>
  <si>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</si>
  <si>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</si>
  <si>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</si>
  <si>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</si>
  <si>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</si>
  <si>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</si>
  <si>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</si>
  <si>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</si>
  <si>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</si>
  <si>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</si>
  <si>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</si>
  <si>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</si>
  <si>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</si>
  <si>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</si>
  <si>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</si>
  <si>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</si>
  <si>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</si>
  <si>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</si>
  <si>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</si>
  <si>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</si>
  <si>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</si>
  <si>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</si>
  <si>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</si>
  <si>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</si>
  <si>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</si>
  <si>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</si>
  <si>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</si>
  <si>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</si>
  <si>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</si>
  <si>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</si>
  <si>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</si>
  <si>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</si>
  <si>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</si>
  <si>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</si>
  <si>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</si>
  <si>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</si>
  <si>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</si>
  <si>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</si>
  <si>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</si>
  <si>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</si>
  <si>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</si>
  <si>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</si>
  <si>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</si>
  <si>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</si>
  <si>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</si>
  <si>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</si>
  <si>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</si>
  <si>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</si>
  <si>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</si>
  <si>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</si>
  <si>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</si>
  <si>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</si>
  <si>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</si>
  <si>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</si>
  <si>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</si>
  <si>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</si>
  <si>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</si>
  <si>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</si>
  <si>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</si>
  <si>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</si>
  <si>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</si>
  <si>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</si>
  <si>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</si>
  <si>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</si>
  <si>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</si>
  <si>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</si>
  <si>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</si>
  <si>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</si>
  <si>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</si>
  <si>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</si>
  <si>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</si>
  <si>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</si>
  <si>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</si>
  <si>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</si>
  <si>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</si>
  <si>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</si>
  <si>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</si>
  <si>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</si>
  <si>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</si>
  <si>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</si>
  <si>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</si>
  <si>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</si>
  <si>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</si>
  <si>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</si>
  <si>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</si>
  <si>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</si>
  <si>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</si>
  <si>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</si>
  <si>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</si>
  <si>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</si>
  <si>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</si>
  <si>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</si>
  <si>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</si>
  <si>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</si>
  <si>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</si>
  <si>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</si>
  <si>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</si>
  <si>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</si>
  <si>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</si>
  <si>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</si>
  <si>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</si>
  <si>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</si>
  <si>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</si>
  <si>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</si>
  <si>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</si>
  <si>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</si>
  <si>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</si>
  <si>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</si>
  <si>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</si>
  <si>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</si>
  <si>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</si>
  <si>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</si>
  <si>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</si>
  <si>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</si>
  <si>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</si>
  <si>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</si>
  <si>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</si>
  <si>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</si>
  <si>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</si>
  <si>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</si>
  <si>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</si>
  <si>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</si>
  <si>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</si>
  <si>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</si>
  <si>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</si>
  <si>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</si>
  <si>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</si>
  <si>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</si>
  <si>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</si>
  <si>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</si>
  <si>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</si>
  <si>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</si>
  <si>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</si>
  <si>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</si>
  <si>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</si>
  <si>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</si>
  <si>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</si>
  <si>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</si>
  <si>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</si>
  <si>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</si>
  <si>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</si>
  <si>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</si>
  <si>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</si>
  <si>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</si>
  <si>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</si>
  <si>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</si>
  <si>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</si>
  <si>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</si>
  <si>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</si>
  <si>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</si>
  <si>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</si>
  <si>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</si>
  <si>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</si>
  <si>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</si>
  <si>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</si>
  <si>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</si>
  <si>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</si>
  <si>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</si>
  <si>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</si>
  <si>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</si>
  <si>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</si>
  <si>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</si>
  <si>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</si>
  <si>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</si>
  <si>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</si>
  <si>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</si>
  <si>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</si>
  <si>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</si>
  <si>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</si>
  <si>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</si>
  <si>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</si>
  <si>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</si>
  <si>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</si>
  <si>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</si>
  <si>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</si>
  <si>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</si>
  <si>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</si>
  <si>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</si>
  <si>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</si>
  <si>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</si>
  <si>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</si>
  <si>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</si>
  <si>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</si>
  <si>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</si>
  <si>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</si>
  <si>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</si>
  <si>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</si>
  <si>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</si>
  <si>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</si>
  <si>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</si>
  <si>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</si>
  <si>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</si>
  <si>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</si>
  <si>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</si>
  <si>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</si>
  <si>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</si>
  <si>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</si>
  <si>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</si>
  <si>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</si>
  <si>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</si>
  <si>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</si>
  <si>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</si>
  <si>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</si>
  <si>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</si>
  <si>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</si>
  <si>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</si>
  <si>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</si>
  <si>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</si>
  <si>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</si>
  <si>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</si>
  <si>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</si>
  <si>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</si>
  <si>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</si>
  <si>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</si>
  <si>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</si>
  <si>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</si>
  <si>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</si>
  <si>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</si>
  <si>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</si>
  <si>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</si>
  <si>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</si>
  <si>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</si>
  <si>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</si>
  <si>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</si>
  <si>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</si>
  <si>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</si>
  <si>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</si>
  <si>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</si>
  <si>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</si>
  <si>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</si>
  <si>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</si>
  <si>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</si>
  <si>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</si>
  <si>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</si>
  <si>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</si>
  <si>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</si>
  <si>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</si>
  <si>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</si>
  <si>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</si>
  <si>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</si>
  <si>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</si>
  <si>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</si>
  <si>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</si>
  <si>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</si>
  <si>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</si>
  <si>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</si>
  <si>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</si>
  <si>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</si>
  <si>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</si>
  <si>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</si>
  <si>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</si>
  <si>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</si>
  <si>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</si>
  <si>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</si>
  <si>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</si>
  <si>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</si>
  <si>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</si>
  <si>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</si>
  <si>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</si>
  <si>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</si>
  <si>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</si>
  <si>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</si>
  <si>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</si>
  <si>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</si>
  <si>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</si>
  <si>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</si>
  <si>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</si>
  <si>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</si>
  <si>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</si>
  <si>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</si>
  <si>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</si>
  <si>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</si>
  <si>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</si>
  <si>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</si>
  <si>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</si>
  <si>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</si>
  <si>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</si>
  <si>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</si>
  <si>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</si>
  <si>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</si>
  <si>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</si>
  <si>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</si>
  <si>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</si>
  <si>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</si>
  <si>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</si>
  <si>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</si>
  <si>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</si>
  <si>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</si>
  <si>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</si>
  <si>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</si>
  <si>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</si>
  <si>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</si>
  <si>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</si>
  <si>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</si>
  <si>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</si>
  <si>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</si>
  <si>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</si>
  <si>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</si>
  <si>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</si>
  <si>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</si>
  <si>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</si>
  <si>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</si>
  <si>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</si>
  <si>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</si>
  <si>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</si>
  <si>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</si>
  <si>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</si>
  <si>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</si>
  <si>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</si>
  <si>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</si>
  <si>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</si>
  <si>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</si>
  <si>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</si>
  <si>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</si>
  <si>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</si>
  <si>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</si>
  <si>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</si>
  <si>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</si>
  <si>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</si>
  <si>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</si>
  <si>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</si>
  <si>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</si>
  <si>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</si>
  <si>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</si>
  <si>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</si>
  <si>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</si>
  <si>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</si>
  <si>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</si>
  <si>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</si>
  <si>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</si>
  <si>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</si>
  <si>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</si>
  <si>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</si>
  <si>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</si>
  <si>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</si>
  <si>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</si>
  <si>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</si>
  <si>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</si>
  <si>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</si>
  <si>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</si>
  <si>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</si>
  <si>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</si>
  <si>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</si>
  <si>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</si>
  <si>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</si>
  <si>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</si>
  <si>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</si>
  <si>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</si>
  <si>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</si>
  <si>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</si>
  <si>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</si>
  <si>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</si>
  <si>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</si>
  <si>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</si>
  <si>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</si>
  <si>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</si>
  <si>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</si>
  <si>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</si>
  <si>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</si>
  <si>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</si>
  <si>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</si>
  <si>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</si>
  <si>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</si>
  <si>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</si>
  <si>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</si>
  <si>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</si>
  <si>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</si>
  <si>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</si>
  <si>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</si>
  <si>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</si>
  <si>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</si>
  <si>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</si>
  <si>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</si>
  <si>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</si>
  <si>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</si>
  <si>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</si>
  <si>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</si>
  <si>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</si>
  <si>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</si>
  <si>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</si>
  <si>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</si>
  <si>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</si>
  <si>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</si>
  <si>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</si>
  <si>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</si>
  <si>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</si>
  <si>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</si>
  <si>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</si>
  <si>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</si>
  <si>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</si>
  <si>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</si>
  <si>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</si>
  <si>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</si>
  <si>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</si>
  <si>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</si>
  <si>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</si>
  <si>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</si>
  <si>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</si>
  <si>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</si>
  <si>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</si>
  <si>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</si>
  <si>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</si>
  <si>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</si>
  <si>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</si>
  <si>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</si>
  <si>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</si>
  <si>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</si>
  <si>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</si>
  <si>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</si>
  <si>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</si>
  <si>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</si>
  <si>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</si>
  <si>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</si>
  <si>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</si>
  <si>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</si>
  <si>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</si>
  <si>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</si>
  <si>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</si>
  <si>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</si>
  <si>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</si>
  <si>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</si>
  <si>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</si>
  <si>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</si>
  <si>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</si>
  <si>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</si>
  <si>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</si>
  <si>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</si>
  <si>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</si>
  <si>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</si>
  <si>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</si>
  <si>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</si>
  <si>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</si>
  <si>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</si>
  <si>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</si>
  <si>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</si>
  <si>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</si>
  <si>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</si>
  <si>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</si>
  <si>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</si>
  <si>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</si>
  <si>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</si>
  <si>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</si>
  <si>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</si>
  <si>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</si>
  <si>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</si>
  <si>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</si>
  <si>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</si>
  <si>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</si>
  <si>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</si>
  <si>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</si>
  <si>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</si>
  <si>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</si>
  <si>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</si>
  <si>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</si>
  <si>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</si>
  <si>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</si>
  <si>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</si>
  <si>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</si>
  <si>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</si>
  <si>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</si>
  <si>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</si>
  <si>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</si>
  <si>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</si>
  <si>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</si>
  <si>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</si>
  <si>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</si>
  <si>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</si>
  <si>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</si>
  <si>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</si>
  <si>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</si>
  <si>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</si>
  <si>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</si>
  <si>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</si>
  <si>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</si>
  <si>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</si>
  <si>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</si>
  <si>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</si>
  <si>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</si>
  <si>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</si>
  <si>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</si>
  <si>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</si>
  <si>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</si>
  <si>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</si>
  <si>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</si>
  <si>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</si>
  <si>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</si>
  <si>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</si>
  <si>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</si>
  <si>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</si>
  <si>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</si>
  <si>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</si>
  <si>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</si>
  <si>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</si>
  <si>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</si>
  <si>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</si>
  <si>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</si>
  <si>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</si>
  <si>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</si>
  <si>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</si>
  <si>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</si>
  <si>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</si>
  <si>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</si>
  <si>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</si>
  <si>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</si>
  <si>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</si>
  <si>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</si>
  <si>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</si>
  <si>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</si>
  <si>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</si>
  <si>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</si>
  <si>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</si>
  <si>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</si>
  <si>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</si>
  <si>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</si>
  <si>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</si>
  <si>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</si>
  <si>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</si>
  <si>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</si>
  <si>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</si>
  <si>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</si>
  <si>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</si>
  <si>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</si>
  <si>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</si>
  <si>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</si>
  <si>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</si>
  <si>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</si>
  <si>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</si>
  <si>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</si>
  <si>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</si>
  <si>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</si>
  <si>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</si>
  <si>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</si>
  <si>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</si>
  <si>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</si>
  <si>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</si>
  <si>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</si>
  <si>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</si>
  <si>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</si>
  <si>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</si>
  <si>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</si>
  <si>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</si>
  <si>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</si>
  <si>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</si>
  <si>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</si>
  <si>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</si>
  <si>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</si>
  <si>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</si>
  <si>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</si>
  <si>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</si>
  <si>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</si>
  <si>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</si>
  <si>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</si>
  <si>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</si>
  <si>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</si>
  <si>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</si>
  <si>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</si>
  <si>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</si>
  <si>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</si>
  <si>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</si>
  <si>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</si>
  <si>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</si>
  <si>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</si>
  <si>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</si>
  <si>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</si>
  <si>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</si>
  <si>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</si>
  <si>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</si>
  <si>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</si>
  <si>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</si>
  <si>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</si>
  <si>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</si>
  <si>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</si>
  <si>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</si>
  <si>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</si>
  <si>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</si>
  <si>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</si>
  <si>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</si>
  <si>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</si>
  <si>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</si>
  <si>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</si>
  <si>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</si>
  <si>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</si>
  <si>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</si>
  <si>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</si>
  <si>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</si>
  <si>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</si>
  <si>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</si>
  <si>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</si>
  <si>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</si>
  <si>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</si>
  <si>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</si>
  <si>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</si>
  <si>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</si>
  <si>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</si>
  <si>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</si>
  <si>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</si>
  <si>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</si>
  <si>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</si>
  <si>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</si>
  <si>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</si>
  <si>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</si>
  <si>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</si>
  <si>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</si>
  <si>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</si>
  <si>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</si>
  <si>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</si>
  <si>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</si>
  <si>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</si>
  <si>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</si>
  <si>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</si>
  <si>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</si>
  <si>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</si>
  <si>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</si>
  <si>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</si>
  <si>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</si>
  <si>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</si>
  <si>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</si>
  <si>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</si>
  <si>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</si>
  <si>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</si>
  <si>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</si>
  <si>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</si>
  <si>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</si>
  <si>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</si>
  <si>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</si>
  <si>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</si>
  <si>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</si>
  <si>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</si>
  <si>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</si>
  <si>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</si>
  <si>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</si>
  <si>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</si>
  <si>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</si>
  <si>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</si>
  <si>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</si>
  <si>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</si>
  <si>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</si>
  <si>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</si>
  <si>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</si>
  <si>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</si>
  <si>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</si>
  <si>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</si>
  <si>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</si>
  <si>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</si>
  <si>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</si>
  <si>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</si>
  <si>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</si>
  <si>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</si>
  <si>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</si>
  <si>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</si>
  <si>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</si>
  <si>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</si>
  <si>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</si>
  <si>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</si>
  <si>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</si>
  <si>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</si>
  <si>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</si>
  <si>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</si>
  <si>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</si>
  <si>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</si>
  <si>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</si>
  <si>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</si>
  <si>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</si>
  <si>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</si>
  <si>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</si>
  <si>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</si>
  <si>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</si>
  <si>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</si>
  <si>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</si>
  <si>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</si>
  <si>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</si>
  <si>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</si>
  <si>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</si>
  <si>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</si>
  <si>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</si>
  <si>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</si>
  <si>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</si>
  <si>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</si>
  <si>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</si>
  <si>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</si>
  <si>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</si>
  <si>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</si>
  <si>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</si>
  <si>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</si>
  <si>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</si>
  <si>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</si>
  <si>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</si>
  <si>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</si>
  <si>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</si>
  <si>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</si>
  <si>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</si>
  <si>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</si>
  <si>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</si>
  <si>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</si>
  <si>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</si>
  <si>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</si>
  <si>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</si>
  <si>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</si>
  <si>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</si>
  <si>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</si>
  <si>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</si>
  <si>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</si>
  <si>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</si>
  <si>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</si>
  <si>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</si>
  <si>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</si>
  <si>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</si>
  <si>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</si>
  <si>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</si>
  <si>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</si>
  <si>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</si>
  <si>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</si>
  <si>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</si>
  <si>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</si>
  <si>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</si>
  <si>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</si>
  <si>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</si>
  <si>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</si>
  <si>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</si>
  <si>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</si>
  <si>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</si>
  <si>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</si>
  <si>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</si>
  <si>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</si>
  <si>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</si>
  <si>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</si>
  <si>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</si>
  <si>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</si>
  <si>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</si>
  <si>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</si>
  <si>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</si>
  <si>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</si>
  <si>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</si>
  <si>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</si>
  <si>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</si>
  <si>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</si>
  <si>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</si>
  <si>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</si>
  <si>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</si>
  <si>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</si>
  <si>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</si>
  <si>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</si>
  <si>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</si>
  <si>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</si>
  <si>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</si>
  <si>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</si>
  <si>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</si>
  <si>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</si>
  <si>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</si>
  <si>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</si>
  <si>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</si>
  <si>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</si>
  <si>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</si>
  <si>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</si>
  <si>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</si>
  <si>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</si>
  <si>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</si>
  <si>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</si>
  <si>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</si>
  <si>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</si>
  <si>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</si>
  <si>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</si>
  <si>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</si>
  <si>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</si>
  <si>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</si>
  <si>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</si>
  <si>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</si>
  <si>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</si>
  <si>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</si>
  <si>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</si>
  <si>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</si>
  <si>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</si>
  <si>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</si>
  <si>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</si>
  <si>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</si>
  <si>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</si>
  <si>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</si>
  <si>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</si>
  <si>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</si>
  <si>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</si>
  <si>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</si>
  <si>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</si>
  <si>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</si>
  <si>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</si>
  <si>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</si>
  <si>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</si>
  <si>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</si>
  <si>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</si>
  <si>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</si>
  <si>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</si>
  <si>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</si>
  <si>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</si>
  <si>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</si>
  <si>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</si>
  <si>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</si>
  <si>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</si>
  <si>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</si>
  <si>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</si>
  <si>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</si>
  <si>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</si>
  <si>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</si>
  <si>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</si>
  <si>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</si>
  <si>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</si>
  <si>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</si>
  <si>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</si>
  <si>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</si>
  <si>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</si>
  <si>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</si>
  <si>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</si>
  <si>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</si>
  <si>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</si>
  <si>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</si>
  <si>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</si>
  <si>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</si>
  <si>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</si>
  <si>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</si>
  <si>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</si>
  <si>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</si>
  <si>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</si>
  <si>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</si>
  <si>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</si>
  <si>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</si>
  <si>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</si>
  <si>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</si>
  <si>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</si>
  <si>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</si>
  <si>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</si>
  <si>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</si>
  <si>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</si>
  <si>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</si>
  <si>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</si>
  <si>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</si>
  <si>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</si>
  <si>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</si>
  <si>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</si>
  <si>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</si>
  <si>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</si>
  <si>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</si>
  <si>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</si>
  <si>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</si>
  <si>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</si>
  <si>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</si>
  <si>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</si>
  <si>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</si>
  <si>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</si>
  <si>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</si>
  <si>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</si>
  <si>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</si>
  <si>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</si>
  <si>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</si>
  <si>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</si>
  <si>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</si>
  <si>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</si>
  <si>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</si>
  <si>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</si>
  <si>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</si>
  <si>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</si>
  <si>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</si>
  <si>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</si>
  <si>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</si>
  <si>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</si>
  <si>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</si>
  <si>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</si>
  <si>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</si>
  <si>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</si>
  <si>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</si>
  <si>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</si>
  <si>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</si>
  <si>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</si>
  <si>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</si>
  <si>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</si>
  <si>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</si>
  <si>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</si>
  <si>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</si>
  <si>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</si>
  <si>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</si>
  <si>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</si>
  <si>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</si>
  <si>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</si>
  <si>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</si>
  <si>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</si>
  <si>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</si>
  <si>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</si>
  <si>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</si>
  <si>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</si>
  <si>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</si>
  <si>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</si>
  <si>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</si>
  <si>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</si>
  <si>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</si>
  <si>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</si>
  <si>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</si>
  <si>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</si>
  <si>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</si>
  <si>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</si>
  <si>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</si>
  <si>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</si>
  <si>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</si>
  <si>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</si>
  <si>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</si>
  <si>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</si>
  <si>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</si>
  <si>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</si>
  <si>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</si>
  <si>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</si>
  <si>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</si>
  <si>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</si>
  <si>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</si>
  <si>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</si>
  <si>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</si>
  <si>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</si>
  <si>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</si>
  <si>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</si>
  <si>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</si>
  <si>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</si>
  <si>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</si>
  <si>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</si>
  <si>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</si>
  <si>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</si>
  <si>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</si>
  <si>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</si>
  <si>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</si>
  <si>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</si>
  <si>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</si>
  <si>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</si>
  <si>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</si>
  <si>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</si>
  <si>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</si>
  <si>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</si>
  <si>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</si>
  <si>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</si>
  <si>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</si>
  <si>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</si>
  <si>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</si>
  <si>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</si>
  <si>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</si>
  <si>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</si>
  <si>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</si>
  <si>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</si>
  <si>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</si>
  <si>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</si>
  <si>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</si>
  <si>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</si>
  <si>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</si>
  <si>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</si>
  <si>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</si>
  <si>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</si>
  <si>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</si>
  <si>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</si>
  <si>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</si>
  <si>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</si>
  <si>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</si>
  <si>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</si>
  <si>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</si>
  <si>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</si>
  <si>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</si>
  <si>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</si>
  <si>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</si>
  <si>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</si>
  <si>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</si>
  <si>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</si>
  <si>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</si>
  <si>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</si>
  <si>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</si>
  <si>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</si>
  <si>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</si>
  <si>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</si>
  <si>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</si>
  <si>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</si>
  <si>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</si>
  <si>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</si>
  <si>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</si>
  <si>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</si>
  <si>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</si>
  <si>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</si>
  <si>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</si>
  <si>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</si>
  <si>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</si>
  <si>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</si>
  <si>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</si>
  <si>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</si>
  <si>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</si>
  <si>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</si>
  <si>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</si>
  <si>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</si>
  <si>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</si>
  <si>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</si>
  <si>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</si>
  <si>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</si>
  <si>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</si>
  <si>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</si>
  <si>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</si>
  <si>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</si>
  <si>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</si>
  <si>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</si>
  <si>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</si>
  <si>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</si>
  <si>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</si>
  <si>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</si>
  <si>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</si>
  <si>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</si>
  <si>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</si>
  <si>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</si>
  <si>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</si>
  <si>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</si>
  <si>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</si>
  <si>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</si>
  <si>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</si>
  <si>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</si>
  <si>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</si>
  <si>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</si>
  <si>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</si>
  <si>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</si>
  <si>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</si>
  <si>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</si>
  <si>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</si>
  <si>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</si>
  <si>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</si>
  <si>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</si>
  <si>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</si>
  <si>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</si>
  <si>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</si>
  <si>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</si>
  <si>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</si>
  <si>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</si>
  <si>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</si>
  <si>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</si>
  <si>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</si>
  <si>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</si>
  <si>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</si>
  <si>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</si>
  <si>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</si>
  <si>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</si>
  <si>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</si>
  <si>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</si>
  <si>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</si>
  <si>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</si>
  <si>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</si>
  <si>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</si>
  <si>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</si>
  <si>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</si>
  <si>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</si>
  <si>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</si>
  <si>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</si>
  <si>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</si>
  <si>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</si>
  <si>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</si>
  <si>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</si>
  <si>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</si>
  <si>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</si>
  <si>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</si>
  <si>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</si>
  <si>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</si>
  <si>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</si>
  <si>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</si>
  <si>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</si>
  <si>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</si>
  <si>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</si>
  <si>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</si>
  <si>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</si>
  <si>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</si>
  <si>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</si>
  <si>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</si>
  <si>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</si>
  <si>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</si>
  <si>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</si>
  <si>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</si>
  <si>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</si>
  <si>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</si>
  <si>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</si>
  <si>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</si>
  <si>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</si>
  <si>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</si>
  <si>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</si>
  <si>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</si>
  <si>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</si>
  <si>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</si>
  <si>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</si>
  <si>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</si>
  <si>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</si>
  <si>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</si>
  <si>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</si>
  <si>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</si>
  <si>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</si>
  <si>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</si>
  <si>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</si>
  <si>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</si>
  <si>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</si>
  <si>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</si>
  <si>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</si>
  <si>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</si>
  <si>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</si>
  <si>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</si>
  <si>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</si>
  <si>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</si>
  <si>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</si>
  <si>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</si>
  <si>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</si>
  <si>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</si>
  <si>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</si>
  <si>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</si>
  <si>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</si>
  <si>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</si>
  <si>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</si>
  <si>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</si>
  <si>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</si>
  <si>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</si>
  <si>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</si>
  <si>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</si>
  <si>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</si>
  <si>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</si>
  <si>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</si>
  <si>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</si>
  <si>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</si>
  <si>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</si>
  <si>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</si>
  <si>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</si>
  <si>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</si>
  <si>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</si>
  <si>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</si>
  <si>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</si>
  <si>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</si>
  <si>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</si>
  <si>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</si>
  <si>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</si>
  <si>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</si>
  <si>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</si>
  <si>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</si>
  <si>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</si>
  <si>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</si>
  <si>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</si>
  <si>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</si>
  <si>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</si>
  <si>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</si>
  <si>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</si>
  <si>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</si>
  <si>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</si>
  <si>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</si>
  <si>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</si>
  <si>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</si>
  <si>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</si>
  <si>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</si>
  <si>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</si>
  <si>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</si>
  <si>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</si>
  <si>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</si>
  <si>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</si>
  <si>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</si>
  <si>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</si>
  <si>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</si>
  <si>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</si>
  <si>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</si>
  <si>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</si>
  <si>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</si>
  <si>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</si>
  <si>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</si>
  <si>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</si>
  <si>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</si>
  <si>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</si>
  <si>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</si>
  <si>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</si>
  <si>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</si>
  <si>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</si>
  <si>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</si>
  <si>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</si>
  <si>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</si>
  <si>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</si>
  <si>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</si>
  <si>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</si>
  <si>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</si>
  <si>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</si>
  <si>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</si>
  <si>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</si>
  <si>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</si>
  <si>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</si>
  <si>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</si>
  <si>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</si>
  <si>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</si>
  <si>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</si>
  <si>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</si>
  <si>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</si>
  <si>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</si>
  <si>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</si>
  <si>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</si>
  <si>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</si>
  <si>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</si>
  <si>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</si>
  <si>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</si>
  <si>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</si>
  <si>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</si>
  <si>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</si>
  <si>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</si>
  <si>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</si>
  <si>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</si>
  <si>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</si>
  <si>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</si>
  <si>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</si>
  <si>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</si>
  <si>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</si>
  <si>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</si>
  <si>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</si>
  <si>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</si>
  <si>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</si>
  <si>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</si>
  <si>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</si>
  <si>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</si>
  <si>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</si>
  <si>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</si>
  <si>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</si>
  <si>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</si>
  <si>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</si>
  <si>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</si>
  <si>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</si>
  <si>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</si>
  <si>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</si>
  <si>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</si>
  <si>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</si>
  <si>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</si>
  <si>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</si>
  <si>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</si>
  <si>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</si>
  <si>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</si>
  <si>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</si>
  <si>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</si>
  <si>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</si>
  <si>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</si>
  <si>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</si>
  <si>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</si>
  <si>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</si>
  <si>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</si>
  <si>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</si>
  <si>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</si>
  <si>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</si>
  <si>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</si>
  <si>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</si>
  <si>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</si>
  <si>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</si>
  <si>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</si>
  <si>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</si>
  <si>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</si>
  <si>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</si>
  <si>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</si>
  <si>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</si>
  <si>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</si>
  <si>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</si>
  <si>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</si>
  <si>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</si>
  <si>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</si>
  <si>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</si>
  <si>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</si>
  <si>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</si>
  <si>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</si>
  <si>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</si>
  <si>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</si>
  <si>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</si>
  <si>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</si>
  <si>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</si>
  <si>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</si>
  <si>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</si>
  <si>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</si>
  <si>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</si>
  <si>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</si>
  <si>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</si>
  <si>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</si>
  <si>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</si>
  <si>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</si>
  <si>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</si>
  <si>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</si>
  <si>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</si>
  <si>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</si>
  <si>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</si>
  <si>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</si>
  <si>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</si>
  <si>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</si>
  <si>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</si>
  <si>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</si>
  <si>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</si>
  <si>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</si>
  <si>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</si>
  <si>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</si>
  <si>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</si>
  <si>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</si>
  <si>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</si>
  <si>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</si>
  <si>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</si>
  <si>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</si>
  <si>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</si>
  <si>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</si>
  <si>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</si>
  <si>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</si>
  <si>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</si>
  <si>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</si>
  <si>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</si>
  <si>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</si>
  <si>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</si>
  <si>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</si>
  <si>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</si>
  <si>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</si>
  <si>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</si>
  <si>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</si>
  <si>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</si>
  <si>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</si>
  <si>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</si>
  <si>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</si>
  <si>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</si>
  <si>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</si>
  <si>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</si>
  <si>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</si>
  <si>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</si>
  <si>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</si>
  <si>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</si>
  <si>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</si>
  <si>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</si>
  <si>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</si>
  <si>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</si>
  <si>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</si>
  <si>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</si>
  <si>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</si>
  <si>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</si>
  <si>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</si>
  <si>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</si>
  <si>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</si>
  <si>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</si>
  <si>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</si>
  <si>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</si>
  <si>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</si>
  <si>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</si>
  <si>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</si>
  <si>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</si>
  <si>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</si>
  <si>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</si>
  <si>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</si>
  <si>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</si>
  <si>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</si>
  <si>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</si>
  <si>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</si>
  <si>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</si>
  <si>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</si>
  <si>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</si>
  <si>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</si>
  <si>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</si>
  <si>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</si>
  <si>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</si>
  <si>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</si>
  <si>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</si>
  <si>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</si>
  <si>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</si>
  <si>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</si>
  <si>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</si>
  <si>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</si>
  <si>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</si>
  <si>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</si>
  <si>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</si>
  <si>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</si>
  <si>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</si>
  <si>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</si>
  <si>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</si>
  <si>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</si>
  <si>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</si>
  <si>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</si>
  <si>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</si>
  <si>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</si>
  <si>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</si>
  <si>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</si>
  <si>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</si>
  <si>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</si>
  <si>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</si>
  <si>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</si>
  <si>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</si>
  <si>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</si>
  <si>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</si>
  <si>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</si>
  <si>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</si>
  <si>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</si>
  <si>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</si>
  <si>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</si>
  <si>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</si>
  <si>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</si>
  <si>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</si>
  <si>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</si>
  <si>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</si>
  <si>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</si>
  <si>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</si>
  <si>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</si>
  <si>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</si>
  <si>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</si>
  <si>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</si>
  <si>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</si>
  <si>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</si>
  <si>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</si>
  <si>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</si>
  <si>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</si>
  <si>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</si>
  <si>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</si>
  <si>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</si>
  <si>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</si>
  <si>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</si>
  <si>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</si>
  <si>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</si>
  <si>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</si>
  <si>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</si>
  <si>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</si>
  <si>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</si>
  <si>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</si>
  <si>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</si>
  <si>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</si>
  <si>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</si>
  <si>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</si>
  <si>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</si>
  <si>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</si>
  <si>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</si>
  <si>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</si>
  <si>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</si>
  <si>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</si>
  <si>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</si>
  <si>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</si>
  <si>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</si>
  <si>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</si>
  <si>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</si>
  <si>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</si>
  <si>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</si>
  <si>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</si>
  <si>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</si>
  <si>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</si>
  <si>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</si>
  <si>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</si>
  <si>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</si>
  <si>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</si>
  <si>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</si>
  <si>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</si>
  <si>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</si>
  <si>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</si>
  <si>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</si>
  <si>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</si>
  <si>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</si>
  <si>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</si>
  <si>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</si>
  <si>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</si>
  <si>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</si>
  <si>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</si>
  <si>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</si>
  <si>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</si>
  <si>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</si>
  <si>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</si>
  <si>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</si>
  <si>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</si>
  <si>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</si>
  <si>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</si>
  <si>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</si>
  <si>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</si>
  <si>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</si>
  <si>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</si>
  <si>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</si>
  <si>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</si>
  <si>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</si>
  <si>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</si>
  <si>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</si>
  <si>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</si>
  <si>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</si>
  <si>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</si>
  <si>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</si>
  <si>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</si>
  <si>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</si>
  <si>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</si>
  <si>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</si>
  <si>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</si>
  <si>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</si>
  <si>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</si>
  <si>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</si>
  <si>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</si>
  <si>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</si>
  <si>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</si>
  <si>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</si>
  <si>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</si>
  <si>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</si>
  <si>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</si>
  <si>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</si>
  <si>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</si>
  <si>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</si>
  <si>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</si>
  <si>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</si>
  <si>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</si>
  <si>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</si>
  <si>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</si>
  <si>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</si>
  <si>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</si>
  <si>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</si>
  <si>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</si>
  <si>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</si>
  <si>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</si>
  <si>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</si>
  <si>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</si>
  <si>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</si>
  <si>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</si>
  <si>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</si>
  <si>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</si>
  <si>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</si>
  <si>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</si>
  <si>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</si>
  <si>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</si>
  <si>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</si>
  <si>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</si>
  <si>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</si>
  <si>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</si>
  <si>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</si>
  <si>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</si>
  <si>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</si>
  <si>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</si>
  <si>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</si>
  <si>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</si>
  <si>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</si>
  <si>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</si>
  <si>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</si>
  <si>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</si>
  <si>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</si>
  <si>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</si>
  <si>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</si>
  <si>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</si>
  <si>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</si>
  <si>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</si>
  <si>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</si>
  <si>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</si>
  <si>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</si>
  <si>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</si>
  <si>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</si>
  <si>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</si>
  <si>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</si>
  <si>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</si>
  <si>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</si>
  <si>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</si>
  <si>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</si>
  <si>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</si>
  <si>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</si>
  <si>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</si>
  <si>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</si>
  <si>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</si>
  <si>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</si>
  <si>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</si>
  <si>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</si>
  <si>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</si>
  <si>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</si>
  <si>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</si>
  <si>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</si>
  <si>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</si>
  <si>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</si>
  <si>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</si>
  <si>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</si>
  <si>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</si>
  <si>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</si>
  <si>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</si>
  <si>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</si>
  <si>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</si>
  <si>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</si>
  <si>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</si>
  <si>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</si>
  <si>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</si>
  <si>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</si>
  <si>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</si>
  <si>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</si>
  <si>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</si>
  <si>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</si>
  <si>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</si>
  <si>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</si>
  <si>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</si>
  <si>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</si>
  <si>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</si>
  <si>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</si>
  <si>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</si>
  <si>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</si>
  <si>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</si>
  <si>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</si>
  <si>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</si>
  <si>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</si>
  <si>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</si>
  <si>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</si>
  <si>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</si>
  <si>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</si>
  <si>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</si>
  <si>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</si>
  <si>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</si>
  <si>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</si>
  <si>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</si>
  <si>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</si>
  <si>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</si>
  <si>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</si>
  <si>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</si>
  <si>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</si>
  <si>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</si>
  <si>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</si>
  <si>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</si>
  <si>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</si>
  <si>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</si>
  <si>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</si>
  <si>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</si>
  <si>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</si>
  <si>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</si>
  <si>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</si>
  <si>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</si>
  <si>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</si>
  <si>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</si>
  <si>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</si>
  <si>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</si>
  <si>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</si>
  <si>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</si>
  <si>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</si>
  <si>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</si>
  <si>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</si>
  <si>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</si>
  <si>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</si>
  <si>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</si>
  <si>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</si>
  <si>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</si>
  <si>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</si>
  <si>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</si>
  <si>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</si>
  <si>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</si>
  <si>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</si>
  <si>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</si>
  <si>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</si>
  <si>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</si>
  <si>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</si>
  <si>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</si>
  <si>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</si>
  <si>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</si>
  <si>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</si>
  <si>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</si>
  <si>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</si>
  <si>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</si>
  <si>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</si>
  <si>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</si>
  <si>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</si>
  <si>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</si>
  <si>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</si>
  <si>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</si>
  <si>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</si>
  <si>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</si>
  <si>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</si>
  <si>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</si>
  <si>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</si>
  <si>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</si>
  <si>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</si>
  <si>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</si>
  <si>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</si>
  <si>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</si>
  <si>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</si>
  <si>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</si>
  <si>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</si>
  <si>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</si>
  <si>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</si>
  <si>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</si>
  <si>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</si>
  <si>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</si>
  <si>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</si>
  <si>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</si>
  <si>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</si>
  <si>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</si>
  <si>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</si>
  <si>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</si>
  <si>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</si>
  <si>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</si>
  <si>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</si>
  <si>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</si>
  <si>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</si>
  <si>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</si>
  <si>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</si>
  <si>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</si>
  <si>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</si>
  <si>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</si>
  <si>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</si>
  <si>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</si>
  <si>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</si>
  <si>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</si>
  <si>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</si>
  <si>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</si>
  <si>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</si>
  <si>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</si>
  <si>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</si>
  <si>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</si>
  <si>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</si>
  <si>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</si>
  <si>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</si>
  <si>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</si>
  <si>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</si>
  <si>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</si>
  <si>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</si>
  <si>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</si>
  <si>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</si>
  <si>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</si>
  <si>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</si>
  <si>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</si>
  <si>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</si>
  <si>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</si>
  <si>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</si>
  <si>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</si>
  <si>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</si>
  <si>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</si>
  <si>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</si>
  <si>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</si>
  <si>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</si>
  <si>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</si>
  <si>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</si>
  <si>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</si>
  <si>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</si>
  <si>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</si>
  <si>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</si>
  <si>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</si>
  <si>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</si>
  <si>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</si>
  <si>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</si>
  <si>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</si>
  <si>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</si>
  <si>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</si>
  <si>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</si>
  <si>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</si>
  <si>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</si>
  <si>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</si>
  <si>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</si>
  <si>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</si>
  <si>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</si>
  <si>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</si>
  <si>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</si>
  <si>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</si>
  <si>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</si>
  <si>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</si>
  <si>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</si>
  <si>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</si>
  <si>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</si>
  <si>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</si>
  <si>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</si>
  <si>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</si>
  <si>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</si>
  <si>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</si>
  <si>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</si>
  <si>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</si>
  <si>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</si>
  <si>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</si>
  <si>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</si>
  <si>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</si>
  <si>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</si>
  <si>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</si>
  <si>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</si>
  <si>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</si>
  <si>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</si>
  <si>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</si>
  <si>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</si>
  <si>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</si>
  <si>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</si>
  <si>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</si>
  <si>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</si>
  <si>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</si>
  <si>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</si>
  <si>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</si>
  <si>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</si>
  <si>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</si>
  <si>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</si>
  <si>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</si>
  <si>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</si>
  <si>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</si>
  <si>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</si>
  <si>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</si>
  <si>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</si>
  <si>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</si>
  <si>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</si>
  <si>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</si>
  <si>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</si>
  <si>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</si>
  <si>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</si>
  <si>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</si>
  <si>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</si>
  <si>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</si>
  <si>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</si>
  <si>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</si>
  <si>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</si>
  <si>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</si>
  <si>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</si>
  <si>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</si>
  <si>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</si>
  <si>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</si>
  <si>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</si>
  <si>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</si>
  <si>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</si>
  <si>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</si>
  <si>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</si>
  <si>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</si>
  <si>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</si>
  <si>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</si>
  <si>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</si>
  <si>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</si>
  <si>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</si>
  <si>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</si>
  <si>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</si>
  <si>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</si>
  <si>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</si>
  <si>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</si>
  <si>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</si>
  <si>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</si>
  <si>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</si>
  <si>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</si>
  <si>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</si>
  <si>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</si>
  <si>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</si>
  <si>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</si>
  <si>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</si>
  <si>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</si>
  <si>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</si>
  <si>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</si>
  <si>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</si>
  <si>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</si>
  <si>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</si>
  <si>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</si>
  <si>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</si>
  <si>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</si>
  <si>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</si>
  <si>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</si>
  <si>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</si>
  <si>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</si>
  <si>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</si>
  <si>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</si>
  <si>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</si>
  <si>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</si>
  <si>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</si>
  <si>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</si>
  <si>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</si>
  <si>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</si>
  <si>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</si>
  <si>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</si>
  <si>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</si>
  <si>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</si>
  <si>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</si>
  <si>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</si>
  <si>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</si>
  <si>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</si>
  <si>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</si>
  <si>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</si>
  <si>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</si>
  <si>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</si>
  <si>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</si>
  <si>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</si>
  <si>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</si>
  <si>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</si>
  <si>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</si>
  <si>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</si>
  <si>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</si>
  <si>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</si>
  <si>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</si>
  <si>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</si>
  <si>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</si>
  <si>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</si>
  <si>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</si>
  <si>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</si>
  <si>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</si>
  <si>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</si>
  <si>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</si>
  <si>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</si>
  <si>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</si>
  <si>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</si>
  <si>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</si>
  <si>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</si>
  <si>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</si>
  <si>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</si>
  <si>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</si>
  <si>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</si>
  <si>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</si>
  <si>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</si>
  <si>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</si>
  <si>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</si>
  <si>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</si>
  <si>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</si>
  <si>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</si>
  <si>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</si>
  <si>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</si>
  <si>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</si>
  <si>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</si>
  <si>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</si>
  <si>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</si>
  <si>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</si>
  <si>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</si>
  <si>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</si>
  <si>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</si>
  <si>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</si>
  <si>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</si>
  <si>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</si>
  <si>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</si>
  <si>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</si>
  <si>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</si>
  <si>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</si>
  <si>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</si>
  <si>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</si>
  <si>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</si>
  <si>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</si>
  <si>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</si>
  <si>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</si>
  <si>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</si>
  <si>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</si>
  <si>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</si>
  <si>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</si>
  <si>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</si>
  <si>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</si>
  <si>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</si>
  <si>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</si>
  <si>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</si>
  <si>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</si>
  <si>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</si>
  <si>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</si>
  <si>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</si>
  <si>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</si>
  <si>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</si>
  <si>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</si>
  <si>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</si>
  <si>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</si>
  <si>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</si>
  <si>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</si>
  <si>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</si>
  <si>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</si>
  <si>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</si>
  <si>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</si>
  <si>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</si>
  <si>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</si>
  <si>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</si>
  <si>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</si>
  <si>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</si>
  <si>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</si>
  <si>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</si>
  <si>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</si>
  <si>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</si>
  <si>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</si>
  <si>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</si>
  <si>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</si>
  <si>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</si>
  <si>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</si>
  <si>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</si>
  <si>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</si>
  <si>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</si>
  <si>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</si>
  <si>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</si>
  <si>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</si>
  <si>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</si>
  <si>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</si>
  <si>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</si>
  <si>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</si>
  <si>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</si>
  <si>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</si>
  <si>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</si>
  <si>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</si>
  <si>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</si>
  <si>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</si>
  <si>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</si>
  <si>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</si>
  <si>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</si>
  <si>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</si>
  <si>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</si>
  <si>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</si>
  <si>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</si>
  <si>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</si>
  <si>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</si>
  <si>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</si>
  <si>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</si>
  <si>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</si>
  <si>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</si>
  <si>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</si>
  <si>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</si>
  <si>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</si>
  <si>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</si>
  <si>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</si>
  <si>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</si>
  <si>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</si>
  <si>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</si>
  <si>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</si>
  <si>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</si>
  <si>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</si>
  <si>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</si>
  <si>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</si>
  <si>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</si>
  <si>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</si>
  <si>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</si>
  <si>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</si>
  <si>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</si>
  <si>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</si>
  <si>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</si>
  <si>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</si>
  <si>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</si>
  <si>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</si>
  <si>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</si>
  <si>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</si>
  <si>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</si>
  <si>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</si>
  <si>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</si>
  <si>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</si>
  <si>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</si>
  <si>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</si>
  <si>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</si>
  <si>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</si>
  <si>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</si>
  <si>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</si>
  <si>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</si>
  <si>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</si>
  <si>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</si>
  <si>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</si>
  <si>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</si>
  <si>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</si>
  <si>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</si>
  <si>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</si>
  <si>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</si>
  <si>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</si>
  <si>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</si>
  <si>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</si>
  <si>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</si>
  <si>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</si>
  <si>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</si>
  <si>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</si>
  <si>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</si>
  <si>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</si>
  <si>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</si>
  <si>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</si>
  <si>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</si>
  <si>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</si>
  <si>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</si>
  <si>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</si>
  <si>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</si>
  <si>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</si>
  <si>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</si>
  <si>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</si>
  <si>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</si>
  <si>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</si>
  <si>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</si>
  <si>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</si>
  <si>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</si>
  <si>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</si>
  <si>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</si>
  <si>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</si>
  <si>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</si>
  <si>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</si>
  <si>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</si>
  <si>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</si>
  <si>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</si>
  <si>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</si>
  <si>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</si>
  <si>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</si>
  <si>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</si>
  <si>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</si>
  <si>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</si>
  <si>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</si>
  <si>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</si>
  <si>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</si>
  <si>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</si>
  <si>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</si>
  <si>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</si>
  <si>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</si>
  <si>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</si>
  <si>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</si>
  <si>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</si>
  <si>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</si>
  <si>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</si>
  <si>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</si>
  <si>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</si>
  <si>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</si>
  <si>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</si>
  <si>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</si>
  <si>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</si>
  <si>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</si>
  <si>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</si>
  <si>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</si>
  <si>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</si>
  <si>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</si>
  <si>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</si>
  <si>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</si>
  <si>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</si>
  <si>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</si>
  <si>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</si>
  <si>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</si>
  <si>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</si>
  <si>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</si>
  <si>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</si>
  <si>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</si>
  <si>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</si>
  <si>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</si>
  <si>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</si>
  <si>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</si>
  <si>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</si>
  <si>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</si>
  <si>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</si>
  <si>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</si>
  <si>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</si>
  <si>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</si>
  <si>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</si>
  <si>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</si>
  <si>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</si>
  <si>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</si>
  <si>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</si>
  <si>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</si>
  <si>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</si>
  <si>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</si>
  <si>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</si>
  <si>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</si>
  <si>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</si>
  <si>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</si>
  <si>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</si>
  <si>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</si>
  <si>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</si>
  <si>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</si>
  <si>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</si>
  <si>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</si>
  <si>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</si>
  <si>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</si>
  <si>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</si>
  <si>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</si>
  <si>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</si>
  <si>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</si>
  <si>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</si>
  <si>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</si>
  <si>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</si>
  <si>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</si>
  <si>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</si>
  <si>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</si>
  <si>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</si>
  <si>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</si>
  <si>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</si>
  <si>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</si>
  <si>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</si>
  <si>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</si>
  <si>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</si>
  <si>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</si>
  <si>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</si>
  <si>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</si>
  <si>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</si>
  <si>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</si>
  <si>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</si>
  <si>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</si>
  <si>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</si>
  <si>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</si>
  <si>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</si>
  <si>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</si>
  <si>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</si>
  <si>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</si>
  <si>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</si>
  <si>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</si>
  <si>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</si>
  <si>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</si>
  <si>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</si>
  <si>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</si>
  <si>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</si>
  <si>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</si>
  <si>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</si>
  <si>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</si>
  <si>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</si>
  <si>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</si>
  <si>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</si>
  <si>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</si>
  <si>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</si>
  <si>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</si>
  <si>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</si>
  <si>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</si>
  <si>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</si>
  <si>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</si>
  <si>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</si>
  <si>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</si>
  <si>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</si>
  <si>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</si>
  <si>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</si>
  <si>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</si>
  <si>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</si>
  <si>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</si>
  <si>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</si>
  <si>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</si>
  <si>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</si>
  <si>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</si>
  <si>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</si>
  <si>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</si>
  <si>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</si>
  <si>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</si>
  <si>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</si>
  <si>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</si>
  <si>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</si>
  <si>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</si>
  <si>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</si>
  <si>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</si>
  <si>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</si>
  <si>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</si>
  <si>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</si>
  <si>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</si>
  <si>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</si>
  <si>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</si>
  <si>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</si>
  <si>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</si>
  <si>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</si>
  <si>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</si>
  <si>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</si>
  <si>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</si>
  <si>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</si>
  <si>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</si>
  <si>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</si>
  <si>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</si>
  <si>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</si>
  <si>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</si>
  <si>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</si>
  <si>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</si>
  <si>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</si>
  <si>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</si>
  <si>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</si>
  <si>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</si>
  <si>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</si>
  <si>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</si>
  <si>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</si>
  <si>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</si>
  <si>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</si>
  <si>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</si>
  <si>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</si>
  <si>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</si>
  <si>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</si>
  <si>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</si>
  <si>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</si>
  <si>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</si>
  <si>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</si>
  <si>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</si>
  <si>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</si>
  <si>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</si>
  <si>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</si>
  <si>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</si>
  <si>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</si>
  <si>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</si>
  <si>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</si>
  <si>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</si>
  <si>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</si>
  <si>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</si>
  <si>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</si>
  <si>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</si>
  <si>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</si>
  <si>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</si>
  <si>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</si>
  <si>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</si>
  <si>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</si>
  <si>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</si>
  <si>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</si>
  <si>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</si>
  <si>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</si>
  <si>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</si>
  <si>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</si>
  <si>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</si>
  <si>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</si>
  <si>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</si>
  <si>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</si>
  <si>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</si>
  <si>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</si>
  <si>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</si>
  <si>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</si>
  <si>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</si>
  <si>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</si>
  <si>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</si>
  <si>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</si>
  <si>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</si>
  <si>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</si>
  <si>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</si>
  <si>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</si>
  <si>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</si>
  <si>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</si>
  <si>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</si>
  <si>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</si>
  <si>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</si>
  <si>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</si>
  <si>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</si>
  <si>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</si>
  <si>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</si>
  <si>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</si>
  <si>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</si>
  <si>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</si>
  <si>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</si>
  <si>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</si>
  <si>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</si>
  <si>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</si>
  <si>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</si>
  <si>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</si>
  <si>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</si>
  <si>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</si>
  <si>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</si>
  <si>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</si>
  <si>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</si>
  <si>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</si>
  <si>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</si>
  <si>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</si>
  <si>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</si>
  <si>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</si>
  <si>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</si>
  <si>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</si>
  <si>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</si>
  <si>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</si>
  <si>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</si>
  <si>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</si>
  <si>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</si>
  <si>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</si>
  <si>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</si>
  <si>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</si>
  <si>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</si>
  <si>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</si>
  <si>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</si>
  <si>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</si>
  <si>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</si>
  <si>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</si>
  <si>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</si>
  <si>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</si>
  <si>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</si>
  <si>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</si>
  <si>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</si>
  <si>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</si>
  <si>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</si>
  <si>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</si>
  <si>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</si>
  <si>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</si>
  <si>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</si>
  <si>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</si>
  <si>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</si>
  <si>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</si>
  <si>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</si>
  <si>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</si>
  <si>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</si>
  <si>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</si>
  <si>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</si>
  <si>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</si>
  <si>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</si>
  <si>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</si>
  <si>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</si>
  <si>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</si>
  <si>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</si>
  <si>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</si>
  <si>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</si>
  <si>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</si>
  <si>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</si>
  <si>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</si>
  <si>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</si>
  <si>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</si>
  <si>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</si>
  <si>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</si>
  <si>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</si>
  <si>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</si>
  <si>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</si>
  <si>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</si>
  <si>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</si>
  <si>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</si>
  <si>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</si>
  <si>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</si>
  <si>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</si>
  <si>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</si>
  <si>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</si>
  <si>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</si>
  <si>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</si>
  <si>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</si>
  <si>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</si>
  <si>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</si>
  <si>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</si>
  <si>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</si>
  <si>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</si>
  <si>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</si>
  <si>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</si>
  <si>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</si>
  <si>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</si>
  <si>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</si>
  <si>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</si>
  <si>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</si>
  <si>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</si>
  <si>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</si>
  <si>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</si>
  <si>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</si>
  <si>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</si>
  <si>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</si>
  <si>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</si>
  <si>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</si>
  <si>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</si>
  <si>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</si>
  <si>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</si>
  <si>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</si>
  <si>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</si>
  <si>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</si>
  <si>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</si>
  <si>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</si>
  <si>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</si>
  <si>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</si>
  <si>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</si>
  <si>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</si>
  <si>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</si>
  <si>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</si>
  <si>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</si>
  <si>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</si>
  <si>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</si>
  <si>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</si>
  <si>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</si>
  <si>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</si>
  <si>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</si>
  <si>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</si>
  <si>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</si>
  <si>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</si>
  <si>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</si>
  <si>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</si>
  <si>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</si>
  <si>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</si>
  <si>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</si>
  <si>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</si>
  <si>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</si>
  <si>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</si>
  <si>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</si>
  <si>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</si>
  <si>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</si>
  <si>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</si>
  <si>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</si>
  <si>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</si>
  <si>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</si>
  <si>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</si>
  <si>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</si>
  <si>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</si>
  <si>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</si>
  <si>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</si>
  <si>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</si>
  <si>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</si>
  <si>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</si>
  <si>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</si>
  <si>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</si>
  <si>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</si>
  <si>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</si>
  <si>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</si>
  <si>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</si>
  <si>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</si>
  <si>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</si>
  <si>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</si>
  <si>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</si>
  <si>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</si>
  <si>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</si>
  <si>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</si>
  <si>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</si>
  <si>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</si>
  <si>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</si>
  <si>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</si>
  <si>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</si>
  <si>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</si>
  <si>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</si>
  <si>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</si>
  <si>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</si>
  <si>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</si>
  <si>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</si>
  <si>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</si>
  <si>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</si>
  <si>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</si>
  <si>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</si>
  <si>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</si>
  <si>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</si>
  <si>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</si>
  <si>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</si>
  <si>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</si>
  <si>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</si>
  <si>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</si>
  <si>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</si>
  <si>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</si>
  <si>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</si>
  <si>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</si>
  <si>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</si>
  <si>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</si>
  <si>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</si>
  <si>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</si>
  <si>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</si>
  <si>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</si>
  <si>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</si>
  <si>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</si>
  <si>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</si>
  <si>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</si>
  <si>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</si>
  <si>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</si>
  <si>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</si>
  <si>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</si>
  <si>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</si>
  <si>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</si>
  <si>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</si>
  <si>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</si>
  <si>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</si>
  <si>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</si>
  <si>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</si>
  <si>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</si>
  <si>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</si>
  <si>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</si>
  <si>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</si>
  <si>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</si>
  <si>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</si>
  <si>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</si>
  <si>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</si>
  <si>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</si>
  <si>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</si>
  <si>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</si>
  <si>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</si>
  <si>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</si>
  <si>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</si>
  <si>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</si>
  <si>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</si>
  <si>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</si>
  <si>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</si>
  <si>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</si>
  <si>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</si>
  <si>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</si>
  <si>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</si>
  <si>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</si>
  <si>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</si>
  <si>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</si>
  <si>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</si>
  <si>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</si>
  <si>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</si>
  <si>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</si>
  <si>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</si>
  <si>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</si>
  <si>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</si>
  <si>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</si>
  <si>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</si>
  <si>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</si>
  <si>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</si>
  <si>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</si>
  <si>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</si>
  <si>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</si>
  <si>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</si>
  <si>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</si>
  <si>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</si>
  <si>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</si>
  <si>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</si>
  <si>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</si>
  <si>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</si>
  <si>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</si>
  <si>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</si>
  <si>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</si>
  <si>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</si>
  <si>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</si>
  <si>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</si>
  <si>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</si>
  <si>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</si>
  <si>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</si>
  <si>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</si>
  <si>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</si>
  <si>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</si>
  <si>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</si>
  <si>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</si>
  <si>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</si>
  <si>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</si>
  <si>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</si>
  <si>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</si>
  <si>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</si>
  <si>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</si>
  <si>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</si>
  <si>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</si>
  <si>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</si>
  <si>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</si>
  <si>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</si>
  <si>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</si>
  <si>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</si>
  <si>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</si>
  <si>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</si>
  <si>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</si>
  <si>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</si>
  <si>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</si>
  <si>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</si>
  <si>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</si>
  <si>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</si>
  <si>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</si>
  <si>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</si>
  <si>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</si>
  <si>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</si>
  <si>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</si>
  <si>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</si>
  <si>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</si>
  <si>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</si>
  <si>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</si>
  <si>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</si>
  <si>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</si>
  <si>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</si>
  <si>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</si>
  <si>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</si>
  <si>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</si>
  <si>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</si>
  <si>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</si>
  <si>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</si>
  <si>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</si>
  <si>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</si>
  <si>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</si>
  <si>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</si>
  <si>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</si>
  <si>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</si>
  <si>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</si>
  <si>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</si>
  <si>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</si>
  <si>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</si>
  <si>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</si>
  <si>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</si>
  <si>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</si>
  <si>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</si>
  <si>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</si>
  <si>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</si>
  <si>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</si>
  <si>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</si>
  <si>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</si>
  <si>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</si>
  <si>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</si>
  <si>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</si>
  <si>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</si>
  <si>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</si>
  <si>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</si>
  <si>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</si>
  <si>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</si>
  <si>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</si>
  <si>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</si>
  <si>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</si>
  <si>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</si>
  <si>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</si>
  <si>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</si>
  <si>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</si>
  <si>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</si>
  <si>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</si>
  <si>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</si>
  <si>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</si>
  <si>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</si>
  <si>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</si>
  <si>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</si>
  <si>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</si>
  <si>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</si>
  <si>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</si>
  <si>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</si>
  <si>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</si>
  <si>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</si>
  <si>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</si>
  <si>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</si>
  <si>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</si>
  <si>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</si>
  <si>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</si>
  <si>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</si>
  <si>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</si>
  <si>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</si>
  <si>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</si>
  <si>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</si>
  <si>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</si>
  <si>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</si>
  <si>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</si>
  <si>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</si>
  <si>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</si>
  <si>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</si>
  <si>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</si>
  <si>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</si>
  <si>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</si>
  <si>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</si>
  <si>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</si>
  <si>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</si>
  <si>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</si>
  <si>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</si>
  <si>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</si>
  <si>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</si>
  <si>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</si>
  <si>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</si>
  <si>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</si>
  <si>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</si>
  <si>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</si>
  <si>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</si>
  <si>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</si>
  <si>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</si>
  <si>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</si>
  <si>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</si>
  <si>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</si>
  <si>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</si>
  <si>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</si>
  <si>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</si>
  <si>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</si>
  <si>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</si>
  <si>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</si>
  <si>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</si>
  <si>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</si>
  <si>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</si>
  <si>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</si>
  <si>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</si>
  <si>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</si>
  <si>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</si>
  <si>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</si>
  <si>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</si>
  <si>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</si>
  <si>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</si>
  <si>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</si>
  <si>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</si>
  <si>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</si>
  <si>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</si>
  <si>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</si>
  <si>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</si>
  <si>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</si>
  <si>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</si>
  <si>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</si>
  <si>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</si>
  <si>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</si>
  <si>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</si>
  <si>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</si>
  <si>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</si>
  <si>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</si>
  <si>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</si>
  <si>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</si>
  <si>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</si>
  <si>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</si>
  <si>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</si>
  <si>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</si>
  <si>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</si>
  <si>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</si>
  <si>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</si>
  <si>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</si>
  <si>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</si>
  <si>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</si>
  <si>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</si>
  <si>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</si>
  <si>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</si>
  <si>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</si>
  <si>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</si>
  <si>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</si>
  <si>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</si>
  <si>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</si>
  <si>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</si>
  <si>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</si>
  <si>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</si>
  <si>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</si>
  <si>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</si>
  <si>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</si>
  <si>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</si>
  <si>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</si>
  <si>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</si>
  <si>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</si>
  <si>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</si>
  <si>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</si>
  <si>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</si>
  <si>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</si>
  <si>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</si>
  <si>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</si>
  <si>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</si>
  <si>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</si>
  <si>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</si>
  <si>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</si>
  <si>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</si>
  <si>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</si>
  <si>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</si>
  <si>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</si>
  <si>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</si>
  <si>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</si>
  <si>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</si>
  <si>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</si>
  <si>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</si>
  <si>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</si>
  <si>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</si>
  <si>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</si>
  <si>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</si>
  <si>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</si>
  <si>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</si>
  <si>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</si>
  <si>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</si>
  <si>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</si>
  <si>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</si>
  <si>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</si>
  <si>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</si>
  <si>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</si>
  <si>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</si>
  <si>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</si>
  <si>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</si>
  <si>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</si>
  <si>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</si>
  <si>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</si>
  <si>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</si>
  <si>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</si>
  <si>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</si>
  <si>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</si>
  <si>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</si>
  <si>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</si>
  <si>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</si>
  <si>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</si>
  <si>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</si>
  <si>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</si>
  <si>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</si>
  <si>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</si>
  <si>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</si>
  <si>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</si>
  <si>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</si>
  <si>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</si>
  <si>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</si>
  <si>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</si>
  <si>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</si>
  <si>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</si>
  <si>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</si>
  <si>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</si>
  <si>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</si>
  <si>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</si>
  <si>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</si>
  <si>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</si>
  <si>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</si>
  <si>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</si>
  <si>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</si>
  <si>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</si>
  <si>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</si>
  <si>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</si>
  <si>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</si>
  <si>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</si>
  <si>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</si>
  <si>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</si>
  <si>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</si>
  <si>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</si>
  <si>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</si>
  <si>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</si>
  <si>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</si>
  <si>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</si>
  <si>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</si>
  <si>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</si>
  <si>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</si>
  <si>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</si>
  <si>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</si>
  <si>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</si>
  <si>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</si>
  <si>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</si>
  <si>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</si>
  <si>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</si>
  <si>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</si>
  <si>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</si>
  <si>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</si>
  <si>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</si>
  <si>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</si>
  <si>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</si>
  <si>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</si>
  <si>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</si>
  <si>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</si>
  <si>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</si>
  <si>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</si>
  <si>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</si>
  <si>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</si>
  <si>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</si>
  <si>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</si>
  <si>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</si>
  <si>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</si>
  <si>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</si>
  <si>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</si>
  <si>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</si>
  <si>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</si>
  <si>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</si>
  <si>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</si>
  <si>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</si>
  <si>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</si>
  <si>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</si>
  <si>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</si>
  <si>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</si>
  <si>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</si>
  <si>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</si>
  <si>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</si>
  <si>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</si>
  <si>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</si>
  <si>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</si>
  <si>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</si>
  <si>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</si>
  <si>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</si>
  <si>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</si>
  <si>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</si>
  <si>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</si>
  <si>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</si>
  <si>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</si>
  <si>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</si>
  <si>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</si>
  <si>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</si>
  <si>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</si>
  <si>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</si>
  <si>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</si>
  <si>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</si>
  <si>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</si>
  <si>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</si>
  <si>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</si>
  <si>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</si>
  <si>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</si>
  <si>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</si>
  <si>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</si>
  <si>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</si>
  <si>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</si>
  <si>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</si>
  <si>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</si>
  <si>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</si>
  <si>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</si>
  <si>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</si>
  <si>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</si>
  <si>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</si>
  <si>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</si>
  <si>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</si>
  <si>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</si>
  <si>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</si>
  <si>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</si>
  <si>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</si>
  <si>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</si>
  <si>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</si>
  <si>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</si>
  <si>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</si>
  <si>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</si>
  <si>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</si>
  <si>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</si>
  <si>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</si>
  <si>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</si>
  <si>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</si>
  <si>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</si>
  <si>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</si>
  <si>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</si>
  <si>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</si>
  <si>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</si>
  <si>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</si>
  <si>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</si>
  <si>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</si>
  <si>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</si>
  <si>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</si>
  <si>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</si>
  <si>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</si>
  <si>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</si>
  <si>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</si>
  <si>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</si>
  <si>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</si>
  <si>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</si>
  <si>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</si>
  <si>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</si>
  <si>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</si>
  <si>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</si>
  <si>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</si>
  <si>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</si>
  <si>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</si>
  <si>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</si>
  <si>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</si>
  <si>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</si>
  <si>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</si>
  <si>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</si>
  <si>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</si>
  <si>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</si>
  <si>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</si>
  <si>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</si>
  <si>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</si>
  <si>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</si>
  <si>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</si>
  <si>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</si>
  <si>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</si>
  <si>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</si>
  <si>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</si>
  <si>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</si>
  <si>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</si>
  <si>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</si>
  <si>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</si>
  <si>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</si>
  <si>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</si>
  <si>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</si>
  <si>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</si>
  <si>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</si>
  <si>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</si>
  <si>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</si>
  <si>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</si>
  <si>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</si>
  <si>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</si>
  <si>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</si>
  <si>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</si>
  <si>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</si>
  <si>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</si>
  <si>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</si>
  <si>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</si>
  <si>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</si>
  <si>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</si>
  <si>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</si>
  <si>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</si>
  <si>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</si>
  <si>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</si>
  <si>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</si>
  <si>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</si>
  <si>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</si>
  <si>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</si>
  <si>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</si>
  <si>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</si>
  <si>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</si>
  <si>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</si>
  <si>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</si>
  <si>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</si>
  <si>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</si>
  <si>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</si>
  <si>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</si>
  <si>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</si>
  <si>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</si>
  <si>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</si>
  <si>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</si>
  <si>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</si>
  <si>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</si>
  <si>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</si>
  <si>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</si>
  <si>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</si>
  <si>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</si>
  <si>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</si>
  <si>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</si>
  <si>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</si>
  <si>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</si>
  <si>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</si>
  <si>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</si>
  <si>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</si>
  <si>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</si>
  <si>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</si>
  <si>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</si>
  <si>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</si>
  <si>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</si>
  <si>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</si>
  <si>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</si>
  <si>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</si>
  <si>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</si>
  <si>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</si>
  <si>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</si>
  <si>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</si>
  <si>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</si>
  <si>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</si>
  <si>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</si>
  <si>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</si>
  <si>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</si>
  <si>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</si>
  <si>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</si>
  <si>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</si>
  <si>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</si>
  <si>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</si>
  <si>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</si>
  <si>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</si>
  <si>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</si>
  <si>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</si>
  <si>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</si>
  <si>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</si>
  <si>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</si>
  <si>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</si>
  <si>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</si>
  <si>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</si>
  <si>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</si>
  <si>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</si>
  <si>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</si>
  <si>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</si>
  <si>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</si>
  <si>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</si>
  <si>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</si>
  <si>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</si>
  <si>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</si>
  <si>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</si>
  <si>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</si>
  <si>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</si>
  <si>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</si>
  <si>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</si>
  <si>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</si>
  <si>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</si>
  <si>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</si>
  <si>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</si>
  <si>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</si>
  <si>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</si>
  <si>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</si>
  <si>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</si>
  <si>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</si>
  <si>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</si>
  <si>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</si>
  <si>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</si>
  <si>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</si>
  <si>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</si>
  <si>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</si>
  <si>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</si>
  <si>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</si>
  <si>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</si>
  <si>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</si>
  <si>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</si>
  <si>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</si>
  <si>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</si>
  <si>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</si>
  <si>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</si>
  <si>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</si>
  <si>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</si>
  <si>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</si>
  <si>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</si>
  <si>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</si>
  <si>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</si>
  <si>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</si>
  <si>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</si>
  <si>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</si>
  <si>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</si>
  <si>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</si>
  <si>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</si>
  <si>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</si>
  <si>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</si>
  <si>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</si>
  <si>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</si>
  <si>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</si>
  <si>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</si>
  <si>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</si>
  <si>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</si>
  <si>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</si>
  <si>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</si>
  <si>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</si>
  <si>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</si>
  <si>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</si>
  <si>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</si>
  <si>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</si>
  <si>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</si>
  <si>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</si>
  <si>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</si>
  <si>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</si>
  <si>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</si>
  <si>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</si>
  <si>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</si>
  <si>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</si>
  <si>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</si>
  <si>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</si>
  <si>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</si>
  <si>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</si>
  <si>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</si>
  <si>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</si>
  <si>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</si>
  <si>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</si>
  <si>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</si>
  <si>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</si>
  <si>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</si>
  <si>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</si>
  <si>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</si>
  <si>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</si>
  <si>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</si>
  <si>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</si>
  <si>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</si>
  <si>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</si>
  <si>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</si>
  <si>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</si>
  <si>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</si>
  <si>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</si>
  <si>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</si>
  <si>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</si>
  <si>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</si>
  <si>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</si>
  <si>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</si>
  <si>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</si>
  <si>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</si>
  <si>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</si>
  <si>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</si>
  <si>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</si>
  <si>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</si>
  <si>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</si>
  <si>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</si>
  <si>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</si>
  <si>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</si>
  <si>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</si>
  <si>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</si>
  <si>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</si>
  <si>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</si>
  <si>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</si>
  <si>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</si>
  <si>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</si>
  <si>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</si>
  <si>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</si>
  <si>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</si>
  <si>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</si>
  <si>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</si>
  <si>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</si>
  <si>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</si>
  <si>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</si>
  <si>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</si>
  <si>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</si>
  <si>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</si>
  <si>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</si>
  <si>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</si>
  <si>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</si>
  <si>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</si>
  <si>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</si>
  <si>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</si>
  <si>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</si>
  <si>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</si>
  <si>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</si>
  <si>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</si>
  <si>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</si>
  <si>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</si>
  <si>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</si>
  <si>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</si>
  <si>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</si>
  <si>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</si>
  <si>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</si>
  <si>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</si>
  <si>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</si>
  <si>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</si>
  <si>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</si>
  <si>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</si>
  <si>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</si>
  <si>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</si>
  <si>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</si>
  <si>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</si>
  <si>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</si>
  <si>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</si>
  <si>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</si>
  <si>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</si>
  <si>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</si>
  <si>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</si>
  <si>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</si>
  <si>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</si>
  <si>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</si>
  <si>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</si>
  <si>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</si>
  <si>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</si>
  <si>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</si>
  <si>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</si>
  <si>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</si>
  <si>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</si>
  <si>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</si>
  <si>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</si>
  <si>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</si>
  <si>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</si>
  <si>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</si>
  <si>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</si>
  <si>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</si>
  <si>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</si>
  <si>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</si>
  <si>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</si>
  <si>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</si>
  <si>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</si>
  <si>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</si>
  <si>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</si>
  <si>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</si>
  <si>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</si>
  <si>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</si>
  <si>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</si>
  <si>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</si>
  <si>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</si>
  <si>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</si>
  <si>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</si>
  <si>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</si>
  <si>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</si>
  <si>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</si>
  <si>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</si>
  <si>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</si>
  <si>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</si>
  <si>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</si>
  <si>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</si>
  <si>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</si>
  <si>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</si>
  <si>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</si>
  <si>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</si>
  <si>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</si>
  <si>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</si>
  <si>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</si>
  <si>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</si>
  <si>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</si>
  <si>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</si>
  <si>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</si>
  <si>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</si>
  <si>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</si>
  <si>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</si>
  <si>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</si>
  <si>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</si>
  <si>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</si>
  <si>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</si>
  <si>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</si>
  <si>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</si>
  <si>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</si>
  <si>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</si>
  <si>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</si>
  <si>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</si>
  <si>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</si>
  <si>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</si>
  <si>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</si>
  <si>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</si>
  <si>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</si>
  <si>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</si>
  <si>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</si>
  <si>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</si>
  <si>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</si>
  <si>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</si>
  <si>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</si>
  <si>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</si>
  <si>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</si>
  <si>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</si>
  <si>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</si>
  <si>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</si>
  <si>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</si>
  <si>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</si>
  <si>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</si>
  <si>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</si>
  <si>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</si>
  <si>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</si>
  <si>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</si>
  <si>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</si>
  <si>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</si>
  <si>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</si>
  <si>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</si>
  <si>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</si>
  <si>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</si>
  <si>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</si>
  <si>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</si>
  <si>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</si>
  <si>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</si>
  <si>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</si>
  <si>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</si>
  <si>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</si>
  <si>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</si>
  <si>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</si>
  <si>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</si>
  <si>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</si>
  <si>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</si>
  <si>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</si>
  <si>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</si>
  <si>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</si>
  <si>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</si>
  <si>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</si>
  <si>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</si>
  <si>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</si>
  <si>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</si>
  <si>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</si>
  <si>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</si>
  <si>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</si>
  <si>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</si>
  <si>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</si>
  <si>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</si>
  <si>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</si>
  <si>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</si>
  <si>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</si>
  <si>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</si>
  <si>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</si>
  <si>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</si>
  <si>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</si>
  <si>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</si>
  <si>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</si>
  <si>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</si>
  <si>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</si>
  <si>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</si>
  <si>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</si>
  <si>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</si>
  <si>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</si>
  <si>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</si>
  <si>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</si>
  <si>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</si>
  <si>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</si>
  <si>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</si>
  <si>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</si>
  <si>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</si>
  <si>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</si>
  <si>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</si>
  <si>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</si>
  <si>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</si>
  <si>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</si>
  <si>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</si>
  <si>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</si>
  <si>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</si>
  <si>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</si>
  <si>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</si>
  <si>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</si>
  <si>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</si>
  <si>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</si>
  <si>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</si>
  <si>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</si>
  <si>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</si>
  <si>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</si>
  <si>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</si>
  <si>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</si>
  <si>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</si>
  <si>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</si>
  <si>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</si>
  <si>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</si>
  <si>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</si>
  <si>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</si>
  <si>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</si>
  <si>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</si>
  <si>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</si>
  <si>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</si>
  <si>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</si>
  <si>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</si>
  <si>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</si>
  <si>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</si>
  <si>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</si>
  <si>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</si>
  <si>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</si>
  <si>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</si>
  <si>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</si>
  <si>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</si>
  <si>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</si>
  <si>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</si>
  <si>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</si>
  <si>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</si>
  <si>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</si>
  <si>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</si>
  <si>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</si>
  <si>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</si>
  <si>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</si>
  <si>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</si>
  <si>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</si>
  <si>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</si>
  <si>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</si>
  <si>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</si>
  <si>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</si>
  <si>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</si>
  <si>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</si>
  <si>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</si>
  <si>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</si>
  <si>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</si>
  <si>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</si>
  <si>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</si>
  <si>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</si>
  <si>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</si>
  <si>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</si>
  <si>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</si>
  <si>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</si>
  <si>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</si>
  <si>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</si>
  <si>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</si>
  <si>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</si>
  <si>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</si>
  <si>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</si>
  <si>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</si>
  <si>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</si>
  <si>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</si>
  <si>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</si>
  <si>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</si>
  <si>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</si>
  <si>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</si>
  <si>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</si>
  <si>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</si>
  <si>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</si>
  <si>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</si>
  <si>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</si>
  <si>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</si>
  <si>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</si>
  <si>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</si>
  <si>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</si>
  <si>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</si>
  <si>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</si>
  <si>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</si>
  <si>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</si>
  <si>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</si>
  <si>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</si>
  <si>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</si>
  <si>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</si>
  <si>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</si>
  <si>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</si>
  <si>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</si>
  <si>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</si>
  <si>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</si>
  <si>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</si>
  <si>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</si>
  <si>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</si>
  <si>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</si>
  <si>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</si>
  <si>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</si>
  <si>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</si>
  <si>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</si>
  <si>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</si>
  <si>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</si>
  <si>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</si>
  <si>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</si>
  <si>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</si>
  <si>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</si>
  <si>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</si>
  <si>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</si>
  <si>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</si>
  <si>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</si>
  <si>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</si>
  <si>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</si>
  <si>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</si>
  <si>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</si>
  <si>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</si>
  <si>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</si>
  <si>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</si>
  <si>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</si>
  <si>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</si>
  <si>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</si>
  <si>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</si>
  <si>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</si>
  <si>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</si>
  <si>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</si>
  <si>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</si>
  <si>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</si>
  <si>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</si>
  <si>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</si>
  <si>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</si>
  <si>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</si>
  <si>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</si>
  <si>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</si>
  <si>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</si>
  <si>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</si>
  <si>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</si>
  <si>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</si>
  <si>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</si>
  <si>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</si>
  <si>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</si>
  <si>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</si>
  <si>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</si>
  <si>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</si>
  <si>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</si>
  <si>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</si>
  <si>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</si>
  <si>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</si>
  <si>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</si>
  <si>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</si>
  <si>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</si>
  <si>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</si>
  <si>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</si>
  <si>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</si>
  <si>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</si>
  <si>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</si>
  <si>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</si>
  <si>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</si>
  <si>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</si>
  <si>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</si>
  <si>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</si>
  <si>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</si>
  <si>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</si>
  <si>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</si>
  <si>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</si>
  <si>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</si>
  <si>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</si>
  <si>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</si>
  <si>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</si>
  <si>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</si>
  <si>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</si>
  <si>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</si>
  <si>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</si>
  <si>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</si>
  <si>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</si>
  <si>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</si>
  <si>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</si>
  <si>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</si>
  <si>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</si>
  <si>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</si>
  <si>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</si>
  <si>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</si>
  <si>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</si>
  <si>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</si>
  <si>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</si>
  <si>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</si>
  <si>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</si>
  <si>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</si>
  <si>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</si>
  <si>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</si>
  <si>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</si>
  <si>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</si>
  <si>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</si>
  <si>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</si>
  <si>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</si>
  <si>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</si>
  <si>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</si>
  <si>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</si>
  <si>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</si>
  <si>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</si>
  <si>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</si>
  <si>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</si>
  <si>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</si>
  <si>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</si>
  <si>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</si>
  <si>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</si>
  <si>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</si>
  <si>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</si>
  <si>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</si>
  <si>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</si>
  <si>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</si>
  <si>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</si>
  <si>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</si>
  <si>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</si>
  <si>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</si>
  <si>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</si>
  <si>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</si>
  <si>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</si>
  <si>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</si>
  <si>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</si>
  <si>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</si>
  <si>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</si>
  <si>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</si>
  <si>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</si>
  <si>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</si>
  <si>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</si>
  <si>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</si>
  <si>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</si>
  <si>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</si>
  <si>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</si>
  <si>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</si>
  <si>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</si>
  <si>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</si>
  <si>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</si>
  <si>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</si>
  <si>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</si>
  <si>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</si>
  <si>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</si>
  <si>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</si>
  <si>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</si>
  <si>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</si>
  <si>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</si>
  <si>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</si>
  <si>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</si>
  <si>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</si>
  <si>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</si>
  <si>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</si>
  <si>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</si>
  <si>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</si>
  <si>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</si>
  <si>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</si>
  <si>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</si>
  <si>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</si>
  <si>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</si>
  <si>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</si>
  <si>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</si>
  <si>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</si>
  <si>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</si>
  <si>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</si>
  <si>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</si>
  <si>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</si>
  <si>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</si>
  <si>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</si>
  <si>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</si>
  <si>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</si>
  <si>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</si>
  <si>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</si>
  <si>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</si>
  <si>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</si>
  <si>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</si>
  <si>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</si>
  <si>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</si>
  <si>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</si>
  <si>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</si>
  <si>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</si>
  <si>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</si>
  <si>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</si>
  <si>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</si>
  <si>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</si>
  <si>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</si>
  <si>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</si>
  <si>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</si>
  <si>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</si>
  <si>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</si>
  <si>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</si>
  <si>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</si>
  <si>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</si>
  <si>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</si>
  <si>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</si>
  <si>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</si>
  <si>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</si>
  <si>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</si>
  <si>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</si>
  <si>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</si>
  <si>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</si>
  <si>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</si>
  <si>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</si>
  <si>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</si>
  <si>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</si>
  <si>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</si>
  <si>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</si>
  <si>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</si>
  <si>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</si>
  <si>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</si>
  <si>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</si>
  <si>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</si>
  <si>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</si>
  <si>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</si>
  <si>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</si>
  <si>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</si>
  <si>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</si>
  <si>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</si>
  <si>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</si>
  <si>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</si>
  <si>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</si>
  <si>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</si>
  <si>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</si>
  <si>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</si>
  <si>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</si>
  <si>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</si>
  <si>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</si>
  <si>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</si>
  <si>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</si>
  <si>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</si>
  <si>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</si>
  <si>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</si>
  <si>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</si>
  <si>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</si>
  <si>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</si>
  <si>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</si>
  <si>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</si>
  <si>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</si>
  <si>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</si>
  <si>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</si>
  <si>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</si>
  <si>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</si>
  <si>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</si>
  <si>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</si>
  <si>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</si>
  <si>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</si>
  <si>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</si>
  <si>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</si>
  <si>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</si>
  <si>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</si>
  <si>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</si>
  <si>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</si>
  <si>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</si>
  <si>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</si>
  <si>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</si>
  <si>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</si>
  <si>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</si>
  <si>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</si>
  <si>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</si>
  <si>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</si>
  <si>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</si>
  <si>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</si>
  <si>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</si>
  <si>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</si>
  <si>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</si>
  <si>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</si>
  <si>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</si>
  <si>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</si>
  <si>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</si>
  <si>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</si>
  <si>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</si>
  <si>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</si>
  <si>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</si>
  <si>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</si>
  <si>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</si>
  <si>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</si>
  <si>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</si>
  <si>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</si>
  <si>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</si>
  <si>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</si>
  <si>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</si>
  <si>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</si>
  <si>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</si>
  <si>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</si>
  <si>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</si>
  <si>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</si>
  <si>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</si>
  <si>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</si>
  <si>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</si>
  <si>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</si>
  <si>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</si>
  <si>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</si>
  <si>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</si>
  <si>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</si>
  <si>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</si>
  <si>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</si>
  <si>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</si>
  <si>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</si>
  <si>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</si>
  <si>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</si>
  <si>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</si>
  <si>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</si>
  <si>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</si>
  <si>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</si>
  <si>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</si>
  <si>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</si>
  <si>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</si>
  <si>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</si>
  <si>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</si>
  <si>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</si>
  <si>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</si>
  <si>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</si>
  <si>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</si>
  <si>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</si>
  <si>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</si>
  <si>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</si>
  <si>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</si>
  <si>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</si>
  <si>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</si>
  <si>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</si>
  <si>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</si>
  <si>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</si>
  <si>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</si>
  <si>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</si>
  <si>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</si>
  <si>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</si>
  <si>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</si>
  <si>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</si>
  <si>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</si>
  <si>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</si>
  <si>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</si>
  <si>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</si>
  <si>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</si>
  <si>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</si>
  <si>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</si>
  <si>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</si>
  <si>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</si>
  <si>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</si>
  <si>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</si>
  <si>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</si>
  <si>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</si>
  <si>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</si>
  <si>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</si>
  <si>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</si>
  <si>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</si>
  <si>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</si>
  <si>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</si>
  <si>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</si>
  <si>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</si>
  <si>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</si>
  <si>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</si>
  <si>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</si>
  <si>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</si>
  <si>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</si>
  <si>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</si>
  <si>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</si>
  <si>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</si>
  <si>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</si>
  <si>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</si>
  <si>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</si>
  <si>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</si>
  <si>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</si>
  <si>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</si>
  <si>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</si>
  <si>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</si>
  <si>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</si>
  <si>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</si>
  <si>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</si>
  <si>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</si>
  <si>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</si>
  <si>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</si>
  <si>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</si>
  <si>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</si>
  <si>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</si>
  <si>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</si>
  <si>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</si>
  <si>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</si>
  <si>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</si>
  <si>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</si>
  <si>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</si>
  <si>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</si>
  <si>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</si>
  <si>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</si>
  <si>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</si>
  <si>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</si>
  <si>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</si>
  <si>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</si>
  <si>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</si>
  <si>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</si>
  <si>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</si>
  <si>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</si>
  <si>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</si>
  <si>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</si>
  <si>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</si>
  <si>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</si>
  <si>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</si>
  <si>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</si>
  <si>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</si>
  <si>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</si>
  <si>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</si>
  <si>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</si>
  <si>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</si>
  <si>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</si>
  <si>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</si>
  <si>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</si>
  <si>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</si>
  <si>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</si>
  <si>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</si>
  <si>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</si>
  <si>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</si>
  <si>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</si>
  <si>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</si>
  <si>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</si>
  <si>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</si>
  <si>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</si>
  <si>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</si>
  <si>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</si>
  <si>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</si>
  <si>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</si>
  <si>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</si>
  <si>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</si>
  <si>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</si>
  <si>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</si>
  <si>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</si>
  <si>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</si>
  <si>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</si>
  <si>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</si>
  <si>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</si>
  <si>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</si>
  <si>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</si>
  <si>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</si>
  <si>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</si>
  <si>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</si>
  <si>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</si>
  <si>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</si>
  <si>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</si>
  <si>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</si>
  <si>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</si>
  <si>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</si>
  <si>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</si>
  <si>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</si>
  <si>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</si>
  <si>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</si>
  <si>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</si>
  <si>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</si>
  <si>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</si>
  <si>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</si>
  <si>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</si>
  <si>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</si>
  <si>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</si>
  <si>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</si>
  <si>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</si>
  <si>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</si>
  <si>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</si>
  <si>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</si>
  <si>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</si>
  <si>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</si>
  <si>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</si>
  <si>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</si>
  <si>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</si>
  <si>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</si>
  <si>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</si>
  <si>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</si>
  <si>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</si>
  <si>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</si>
  <si>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</si>
  <si>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</si>
  <si>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</si>
  <si>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</si>
  <si>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</si>
  <si>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</si>
  <si>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</si>
  <si>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</si>
  <si>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</si>
  <si>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</si>
  <si>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</si>
  <si>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</si>
  <si>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</si>
  <si>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</si>
  <si>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</si>
  <si>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</si>
  <si>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</si>
  <si>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</si>
  <si>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</si>
  <si>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</si>
  <si>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</si>
  <si>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</si>
  <si>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</si>
  <si>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</si>
  <si>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</si>
  <si>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</si>
  <si>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</si>
  <si>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</si>
  <si>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</si>
  <si>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</si>
  <si>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</si>
  <si>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</si>
  <si>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</si>
  <si>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</si>
  <si>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</si>
  <si>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</si>
  <si>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</si>
  <si>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</si>
  <si>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</si>
  <si>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</si>
  <si>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</si>
  <si>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</si>
  <si>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</si>
  <si>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</si>
  <si>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</si>
  <si>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</si>
  <si>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</si>
  <si>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</si>
  <si>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</si>
  <si>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</si>
  <si>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</si>
  <si>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</si>
  <si>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</si>
  <si>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</si>
  <si>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</si>
  <si>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</si>
  <si>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</si>
  <si>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</si>
  <si>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</si>
  <si>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</si>
  <si>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</si>
  <si>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</si>
  <si>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</si>
  <si>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</si>
  <si>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</si>
  <si>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</si>
  <si>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</si>
  <si>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</si>
  <si>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</si>
  <si>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</si>
  <si>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</si>
  <si>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</si>
  <si>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</si>
  <si>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</si>
  <si>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</si>
  <si>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</si>
  <si>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</si>
  <si>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</si>
  <si>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</si>
  <si>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</si>
  <si>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</si>
  <si>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</si>
  <si>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</si>
  <si>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</si>
  <si>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</si>
  <si>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</si>
  <si>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</si>
  <si>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</si>
  <si>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</si>
  <si>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</si>
  <si>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</si>
  <si>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</si>
  <si>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</si>
  <si>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</si>
  <si>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</si>
  <si>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</si>
  <si>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</si>
  <si>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</si>
  <si>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</si>
  <si>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</si>
  <si>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</si>
  <si>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</si>
  <si>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</si>
  <si>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</si>
  <si>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</si>
  <si>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</si>
  <si>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</si>
  <si>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</si>
  <si>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</si>
  <si>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</si>
  <si>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</si>
  <si>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</si>
  <si>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</si>
  <si>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</si>
  <si>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</si>
  <si>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</si>
  <si>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</si>
  <si>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</si>
  <si>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</si>
  <si>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</si>
  <si>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</si>
  <si>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</si>
  <si>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</si>
  <si>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</si>
  <si>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</si>
  <si>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</si>
  <si>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</si>
  <si>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</si>
  <si>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</si>
  <si>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</si>
  <si>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</si>
  <si>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</si>
  <si>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</si>
  <si>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</si>
  <si>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</si>
  <si>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</si>
  <si>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</si>
  <si>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</si>
  <si>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</si>
  <si>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</si>
  <si>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</si>
  <si>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</si>
  <si>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</si>
  <si>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</si>
  <si>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</si>
  <si>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</si>
  <si>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</si>
  <si>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</si>
  <si>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</si>
  <si>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</si>
  <si>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</si>
  <si>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</si>
  <si>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</si>
  <si>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</si>
  <si>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</si>
  <si>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</si>
  <si>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</si>
  <si>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</si>
  <si>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</si>
  <si>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</si>
  <si>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</si>
  <si>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</si>
  <si>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</si>
  <si>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</si>
  <si>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</si>
  <si>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</si>
  <si>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</si>
  <si>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</si>
  <si>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</si>
  <si>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</si>
  <si>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</si>
  <si>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</si>
  <si>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</si>
  <si>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</si>
  <si>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</si>
  <si>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</si>
  <si>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</si>
  <si>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</si>
  <si>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</si>
  <si>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</si>
  <si>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</si>
  <si>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</si>
  <si>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</si>
  <si>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</si>
  <si>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</si>
  <si>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</si>
  <si>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</si>
  <si>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</si>
  <si>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</si>
  <si>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</si>
  <si>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</si>
  <si>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</si>
  <si>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</si>
  <si>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</si>
  <si>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</si>
  <si>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</si>
  <si>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</si>
  <si>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</si>
  <si>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</si>
  <si>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</si>
  <si>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</si>
  <si>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</si>
  <si>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</si>
  <si>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</si>
  <si>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</si>
  <si>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</si>
  <si>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</si>
  <si>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</si>
  <si>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</si>
  <si>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</si>
  <si>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</si>
  <si>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</si>
  <si>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</si>
  <si>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</si>
  <si>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</si>
  <si>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</si>
  <si>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</si>
  <si>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</si>
  <si>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</si>
  <si>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</si>
  <si>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</si>
  <si>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</si>
  <si>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</si>
  <si>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</si>
  <si>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</si>
  <si>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</si>
  <si>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</si>
  <si>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</si>
  <si>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</si>
  <si>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</si>
  <si>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</si>
  <si>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</si>
  <si>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</si>
  <si>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</si>
  <si>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</si>
  <si>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</si>
  <si>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</si>
  <si>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</si>
  <si>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</si>
  <si>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</si>
  <si>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</si>
  <si>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</si>
  <si>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</si>
  <si>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</si>
  <si>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</si>
  <si>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</si>
  <si>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</si>
  <si>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</si>
  <si>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</si>
  <si>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</si>
  <si>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</si>
  <si>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</si>
  <si>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</si>
  <si>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</si>
  <si>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</si>
  <si>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</si>
  <si>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</si>
  <si>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</si>
  <si>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</si>
  <si>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</si>
  <si>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</si>
  <si>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</si>
  <si>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</si>
  <si>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</si>
  <si>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</si>
  <si>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</si>
  <si>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</si>
  <si>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</si>
  <si>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</si>
  <si>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</si>
  <si>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</si>
  <si>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</si>
  <si>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</si>
  <si>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</si>
  <si>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</si>
  <si>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</si>
  <si>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</si>
  <si>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</si>
  <si>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</si>
  <si>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</si>
  <si>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</si>
  <si>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</si>
  <si>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</si>
  <si>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</si>
  <si>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</si>
  <si>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</si>
  <si>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</si>
  <si>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</si>
  <si>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</si>
  <si>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</si>
  <si>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</si>
  <si>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</si>
  <si>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</si>
  <si>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</si>
  <si>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</si>
  <si>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</si>
  <si>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</si>
  <si>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</si>
  <si>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</si>
  <si>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</si>
  <si>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</si>
  <si>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</si>
  <si>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</si>
  <si>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</si>
  <si>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</si>
  <si>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</si>
  <si>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</si>
  <si>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</si>
  <si>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</si>
  <si>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</si>
  <si>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</si>
  <si>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</si>
  <si>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</si>
  <si>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</si>
  <si>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</si>
  <si>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</si>
  <si>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</si>
  <si>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</si>
  <si>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</si>
  <si>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</si>
  <si>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</si>
  <si>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</si>
  <si>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</si>
  <si>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</si>
  <si>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</si>
  <si>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</si>
  <si>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</si>
  <si>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</si>
  <si>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</si>
  <si>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</si>
  <si>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</si>
  <si>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</si>
  <si>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</si>
  <si>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</si>
  <si>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</si>
  <si>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</si>
  <si>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</si>
  <si>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</si>
  <si>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</si>
  <si>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</si>
  <si>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</si>
  <si>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</si>
  <si>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</si>
  <si>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</si>
  <si>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</si>
  <si>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</si>
  <si>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</si>
  <si>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</si>
  <si>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</si>
  <si>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</si>
  <si>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</si>
  <si>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</si>
  <si>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</si>
  <si>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</si>
  <si>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</si>
  <si>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</si>
  <si>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</si>
  <si>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</si>
  <si>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</si>
  <si>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</si>
  <si>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</si>
  <si>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</si>
  <si>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</si>
  <si>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</si>
  <si>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</si>
  <si>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</si>
  <si>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</si>
  <si>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</si>
  <si>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</si>
  <si>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</si>
  <si>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</si>
  <si>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</si>
  <si>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</si>
  <si>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</si>
  <si>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</si>
  <si>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</si>
  <si>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</si>
  <si>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</si>
  <si>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</si>
  <si>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</si>
  <si>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</si>
  <si>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</si>
  <si>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</si>
  <si>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</si>
  <si>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</si>
  <si>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</si>
  <si>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</si>
  <si>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</si>
  <si>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</si>
  <si>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</si>
  <si>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</si>
  <si>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</si>
  <si>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</si>
  <si>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</si>
  <si>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</si>
  <si>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</si>
  <si>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</si>
  <si>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</si>
  <si>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</si>
  <si>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</si>
  <si>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</si>
  <si>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</si>
  <si>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</si>
  <si>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</si>
  <si>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</si>
  <si>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</si>
  <si>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</si>
  <si>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</si>
  <si>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</si>
  <si>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</si>
  <si>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</si>
  <si>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</si>
  <si>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</si>
  <si>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</si>
  <si>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</si>
  <si>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</si>
  <si>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</si>
  <si>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</si>
  <si>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</si>
  <si>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</si>
  <si>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</si>
  <si>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</si>
  <si>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</si>
  <si>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</si>
  <si>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</si>
  <si>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</si>
  <si>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</si>
  <si>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</si>
  <si>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</si>
  <si>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</si>
  <si>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</si>
  <si>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</si>
  <si>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</si>
  <si>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</si>
  <si>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</si>
  <si>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</si>
  <si>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</si>
  <si>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</si>
  <si>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</si>
  <si>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</si>
  <si>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</si>
  <si>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</si>
  <si>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</si>
  <si>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</si>
  <si>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</si>
  <si>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</si>
  <si>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</si>
  <si>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</si>
  <si>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</si>
  <si>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</si>
  <si>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</si>
  <si>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</si>
  <si>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</si>
  <si>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</si>
  <si>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</si>
  <si>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</si>
  <si>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</si>
  <si>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</si>
  <si>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</si>
  <si>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</si>
  <si>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</si>
  <si>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</si>
  <si>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</si>
  <si>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</si>
  <si>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</si>
  <si>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</si>
  <si>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</si>
  <si>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</si>
  <si>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</si>
  <si>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</si>
  <si>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</si>
  <si>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</si>
  <si>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</si>
  <si>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</si>
  <si>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</si>
  <si>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</si>
  <si>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</si>
  <si>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</si>
  <si>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</si>
  <si>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</si>
  <si>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</si>
  <si>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</si>
  <si>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</si>
  <si>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</si>
  <si>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</si>
  <si>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</si>
  <si>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</si>
  <si>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</si>
  <si>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</si>
  <si>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</si>
  <si>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</si>
  <si>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</si>
  <si>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</si>
  <si>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</si>
  <si>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</si>
  <si>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</si>
  <si>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</si>
  <si>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</si>
  <si>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</si>
  <si>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</si>
  <si>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</si>
  <si>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</si>
  <si>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</si>
  <si>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</si>
  <si>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</si>
  <si>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</si>
  <si>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</si>
  <si>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</si>
  <si>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</si>
  <si>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</si>
  <si>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</si>
  <si>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</si>
  <si>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</si>
  <si>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</si>
  <si>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</si>
  <si>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</si>
  <si>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</si>
  <si>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</si>
  <si>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</si>
  <si>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</si>
  <si>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</si>
  <si>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</si>
  <si>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</si>
  <si>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</si>
  <si>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</si>
  <si>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</si>
  <si>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</si>
  <si>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</si>
  <si>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</si>
  <si>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</si>
  <si>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</si>
  <si>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</si>
  <si>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</si>
  <si>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</si>
  <si>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</si>
  <si>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</si>
  <si>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</si>
  <si>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</si>
  <si>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</si>
  <si>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</si>
  <si>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</si>
  <si>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</si>
  <si>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</si>
  <si>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</si>
  <si>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</si>
  <si>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</si>
  <si>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</si>
  <si>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</si>
  <si>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</si>
  <si>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</si>
  <si>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</si>
  <si>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</si>
  <si>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</si>
  <si>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</si>
  <si>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</si>
  <si>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</si>
  <si>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</si>
  <si>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</si>
  <si>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</si>
  <si>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</si>
  <si>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</si>
  <si>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</si>
  <si>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</si>
  <si>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</si>
  <si>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</si>
  <si>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</si>
  <si>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</si>
  <si>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</si>
  <si>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</si>
  <si>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</si>
  <si>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</si>
  <si>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</si>
  <si>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</si>
  <si>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</si>
  <si>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</si>
  <si>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</si>
  <si>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</si>
  <si>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</si>
  <si>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</si>
  <si>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</si>
  <si>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</si>
  <si>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</si>
  <si>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</si>
  <si>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</si>
  <si>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</si>
  <si>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</si>
  <si>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</si>
  <si>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</si>
  <si>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</si>
  <si>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</si>
  <si>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</si>
  <si>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</si>
  <si>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</si>
  <si>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</si>
  <si>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</si>
  <si>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</si>
  <si>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</si>
  <si>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</si>
  <si>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</si>
  <si>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</si>
  <si>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</si>
  <si>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</si>
  <si>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</si>
  <si>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</si>
  <si>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</si>
  <si>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</si>
  <si>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</si>
  <si>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</si>
  <si>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</si>
  <si>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</si>
  <si>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</si>
  <si>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</si>
  <si>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</si>
  <si>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</si>
  <si>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</si>
  <si>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</si>
  <si>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</si>
  <si>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</si>
  <si>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</si>
  <si>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</si>
  <si>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</si>
  <si>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</si>
  <si>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</si>
  <si>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</si>
  <si>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</si>
  <si>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</si>
  <si>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</si>
  <si>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</si>
  <si>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</si>
  <si>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</si>
  <si>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</si>
  <si>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</si>
  <si>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</si>
  <si>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</si>
  <si>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</si>
  <si>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</si>
  <si>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</si>
  <si>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</si>
  <si>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</si>
  <si>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</si>
  <si>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</si>
  <si>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</si>
  <si>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</si>
  <si>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</si>
  <si>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</si>
  <si>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</si>
  <si>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</si>
  <si>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</si>
  <si>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</si>
  <si>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</si>
  <si>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</si>
  <si>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</si>
  <si>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</si>
  <si>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</si>
  <si>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</si>
  <si>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</si>
  <si>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</si>
  <si>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</si>
  <si>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</si>
  <si>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</si>
  <si>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</si>
  <si>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</si>
  <si>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</si>
  <si>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</si>
  <si>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</si>
  <si>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</si>
  <si>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</si>
  <si>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</si>
  <si>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</si>
  <si>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</si>
  <si>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</si>
  <si>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</si>
  <si>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</si>
  <si>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</si>
  <si>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</si>
  <si>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</si>
  <si>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</si>
  <si>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</si>
  <si>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</si>
  <si>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</si>
  <si>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</si>
  <si>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</si>
  <si>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</si>
  <si>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</si>
  <si>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</si>
  <si>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</si>
  <si>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</si>
  <si>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</si>
  <si>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</si>
  <si>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</si>
  <si>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</si>
  <si>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</si>
  <si>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</si>
  <si>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</si>
  <si>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</si>
  <si>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</si>
  <si>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</si>
  <si>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</si>
  <si>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</si>
  <si>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</si>
  <si>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</si>
  <si>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</si>
  <si>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</si>
  <si>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</si>
  <si>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</si>
  <si>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</si>
  <si>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</si>
  <si>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</si>
  <si>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</si>
  <si>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</si>
  <si>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</si>
  <si>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</si>
  <si>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</si>
  <si>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</si>
  <si>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</si>
  <si>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</si>
  <si>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</si>
  <si>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</si>
  <si>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</si>
  <si>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</si>
  <si>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</si>
  <si>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</si>
  <si>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</si>
  <si>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</si>
  <si>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</si>
  <si>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</si>
  <si>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</si>
  <si>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</si>
  <si>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</si>
  <si>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</si>
  <si>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</si>
  <si>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</si>
  <si>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</si>
  <si>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</si>
  <si>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</si>
  <si>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</si>
  <si>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</si>
  <si>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</si>
  <si>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</si>
  <si>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</si>
  <si>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</si>
  <si>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</si>
  <si>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</si>
  <si>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</si>
  <si>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</si>
  <si>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</si>
  <si>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</si>
  <si>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</si>
  <si>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</si>
  <si>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</si>
  <si>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</si>
  <si>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</si>
  <si>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</si>
  <si>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</si>
  <si>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</si>
  <si>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</si>
  <si>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</si>
  <si>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</si>
  <si>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</si>
  <si>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</si>
  <si>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</si>
  <si>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</si>
  <si>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</si>
  <si>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</si>
  <si>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</si>
  <si>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</si>
  <si>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</si>
  <si>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</si>
  <si>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</si>
  <si>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</si>
  <si>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</si>
  <si>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</si>
  <si>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</si>
  <si>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</si>
  <si>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</si>
  <si>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</si>
  <si>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</si>
  <si>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</si>
  <si>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</si>
  <si>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</si>
  <si>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</si>
  <si>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</si>
  <si>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</si>
  <si>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</si>
  <si>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</si>
  <si>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</si>
  <si>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</si>
  <si>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</si>
  <si>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</si>
  <si>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</si>
  <si>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</si>
  <si>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</si>
  <si>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</si>
  <si>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</si>
  <si>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</si>
  <si>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</si>
  <si>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</si>
  <si>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</si>
  <si>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</si>
  <si>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</si>
  <si>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</si>
  <si>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</si>
  <si>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</si>
  <si>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</si>
  <si>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</si>
  <si>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</si>
  <si>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</si>
  <si>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</si>
  <si>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</si>
  <si>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</si>
  <si>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</si>
  <si>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</si>
  <si>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</si>
  <si>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</si>
  <si>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</si>
  <si>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</si>
  <si>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</si>
  <si>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</si>
  <si>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</si>
  <si>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</si>
  <si>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</si>
  <si>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</si>
  <si>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</si>
  <si>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</si>
  <si>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</si>
  <si>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</si>
  <si>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</si>
  <si>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</si>
  <si>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</si>
  <si>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</si>
  <si>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</si>
  <si>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</si>
  <si>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</si>
  <si>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</si>
  <si>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</si>
  <si>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</si>
  <si>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</si>
  <si>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</si>
  <si>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</si>
  <si>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</si>
  <si>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</si>
  <si>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</si>
  <si>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</si>
  <si>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</si>
  <si>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</si>
  <si>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</si>
  <si>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</si>
  <si>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</si>
  <si>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</si>
  <si>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</si>
  <si>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</si>
  <si>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</si>
  <si>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</si>
  <si>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</si>
  <si>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</si>
  <si>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</si>
  <si>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</si>
  <si>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</si>
  <si>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</si>
  <si>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</si>
  <si>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</si>
  <si>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</si>
  <si>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</si>
  <si>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</si>
  <si>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</si>
  <si>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</si>
  <si>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</si>
  <si>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</si>
  <si>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</si>
  <si>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</si>
  <si>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</si>
  <si>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</si>
  <si>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</si>
  <si>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</si>
  <si>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</si>
  <si>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</si>
  <si>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</si>
  <si>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</si>
  <si>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</si>
  <si>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</si>
  <si>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</si>
  <si>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</si>
  <si>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</si>
  <si>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</si>
  <si>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</si>
  <si>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</si>
  <si>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</si>
  <si>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</si>
  <si>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</si>
  <si>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</si>
  <si>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</si>
  <si>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</si>
  <si>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</si>
  <si>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</si>
  <si>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</si>
  <si>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</si>
  <si>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</si>
  <si>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</si>
  <si>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</si>
  <si>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</si>
  <si>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</si>
  <si>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</si>
  <si>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</si>
  <si>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</si>
  <si>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</si>
  <si>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</si>
  <si>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</si>
  <si>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</si>
  <si>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</si>
  <si>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</si>
  <si>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</si>
  <si>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</si>
  <si>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</si>
  <si>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</si>
  <si>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</si>
  <si>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</si>
  <si>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</si>
  <si>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</si>
  <si>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</si>
  <si>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</si>
  <si>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</si>
  <si>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</si>
  <si>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</si>
  <si>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</si>
  <si>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</si>
  <si>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</si>
  <si>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</si>
  <si>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</si>
  <si>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</si>
  <si>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</si>
  <si>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</si>
  <si>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</si>
  <si>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</si>
  <si>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</si>
  <si>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</si>
  <si>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</si>
  <si>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</si>
  <si>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</si>
  <si>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</si>
  <si>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</si>
  <si>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</si>
  <si>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</si>
  <si>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</si>
  <si>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</si>
  <si>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</si>
  <si>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</si>
  <si>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</si>
  <si>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</si>
  <si>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</si>
  <si>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</si>
  <si>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</si>
  <si>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</si>
  <si>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</si>
  <si>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</si>
  <si>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</si>
  <si>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</si>
  <si>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</si>
  <si>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</si>
  <si>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</si>
  <si>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</si>
  <si>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</si>
  <si>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</si>
  <si>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</si>
  <si>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</si>
  <si>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</si>
  <si>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</si>
  <si>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</si>
  <si>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</si>
  <si>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</si>
  <si>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</si>
  <si>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</si>
  <si>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</si>
  <si>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</si>
  <si>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</si>
  <si>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</si>
  <si>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</si>
  <si>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</si>
  <si>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</si>
  <si>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</si>
  <si>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</si>
  <si>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</si>
  <si>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</si>
  <si>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</si>
  <si>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</si>
  <si>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</si>
  <si>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</si>
  <si>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</si>
  <si>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</si>
  <si>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</si>
  <si>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</si>
  <si>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</si>
  <si>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</si>
  <si>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</si>
  <si>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</si>
  <si>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</si>
  <si>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</si>
  <si>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</si>
  <si>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</si>
  <si>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</si>
  <si>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</si>
  <si>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</si>
  <si>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</si>
  <si>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</si>
  <si>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</si>
  <si>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</si>
  <si>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</si>
  <si>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</si>
  <si>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</si>
  <si>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</si>
  <si>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</si>
  <si>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</si>
  <si>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</si>
  <si>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</si>
  <si>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</si>
  <si>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</si>
  <si>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</si>
  <si>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</si>
  <si>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</si>
  <si>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</si>
  <si>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</si>
  <si>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</si>
  <si>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</si>
  <si>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</si>
  <si>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</si>
  <si>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</si>
  <si>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</si>
  <si>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</si>
  <si>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</si>
  <si>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</si>
  <si>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</si>
  <si>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</si>
  <si>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</si>
  <si>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</si>
  <si>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</si>
  <si>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</si>
  <si>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</si>
  <si>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</si>
  <si>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</si>
  <si>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</si>
  <si>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</si>
  <si>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</si>
  <si>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</si>
  <si>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</si>
  <si>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</si>
  <si>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</si>
  <si>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</si>
  <si>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</si>
  <si>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</si>
  <si>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</si>
  <si>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</si>
  <si>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</si>
  <si>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</si>
  <si>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</si>
  <si>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</si>
  <si>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</si>
  <si>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</si>
  <si>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</si>
  <si>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</si>
  <si>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</si>
  <si>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</si>
  <si>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</si>
  <si>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</si>
  <si>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</si>
  <si>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</si>
  <si>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</si>
  <si>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</si>
  <si>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</si>
  <si>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</si>
  <si>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</si>
  <si>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</si>
  <si>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</si>
  <si>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</si>
  <si>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</si>
  <si>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</si>
  <si>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</si>
  <si>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</si>
  <si>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</si>
  <si>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</si>
  <si>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</si>
  <si>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</si>
  <si>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</si>
  <si>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</si>
  <si>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</si>
  <si>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</si>
  <si>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</si>
  <si>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</si>
  <si>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</si>
  <si>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</si>
  <si>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</si>
  <si>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</si>
  <si>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</si>
  <si>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</si>
  <si>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</si>
  <si>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</si>
  <si>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</si>
  <si>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</si>
  <si>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</si>
  <si>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</si>
  <si>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</si>
  <si>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</si>
  <si>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</si>
  <si>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</si>
  <si>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</si>
  <si>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</si>
  <si>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</si>
  <si>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</si>
  <si>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</si>
  <si>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</si>
  <si>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</si>
  <si>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</si>
  <si>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</si>
  <si>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</si>
  <si>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</si>
  <si>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</si>
  <si>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</si>
  <si>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</si>
  <si>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</si>
  <si>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</si>
  <si>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</si>
  <si>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</si>
  <si>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</si>
  <si>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</si>
  <si>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</si>
  <si>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</si>
  <si>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</si>
  <si>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</si>
  <si>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</si>
  <si>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</si>
  <si>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</si>
  <si>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</si>
  <si>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</si>
  <si>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</si>
  <si>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</si>
  <si>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</si>
  <si>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</si>
  <si>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</si>
  <si>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</si>
  <si>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</si>
  <si>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</si>
  <si>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</si>
  <si>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</si>
  <si>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</si>
  <si>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</si>
  <si>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</si>
  <si>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</si>
  <si>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</si>
  <si>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</si>
  <si>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</si>
  <si>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</si>
  <si>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</si>
  <si>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</si>
  <si>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</si>
  <si>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</si>
  <si>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</si>
  <si>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</si>
  <si>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</si>
  <si>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</si>
  <si>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</si>
  <si>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</si>
  <si>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</si>
  <si>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</si>
  <si>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</si>
  <si>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</si>
  <si>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</si>
  <si>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</si>
  <si>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</si>
  <si>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</si>
  <si>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</si>
  <si>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</si>
  <si>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</si>
  <si>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</si>
  <si>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</si>
  <si>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</si>
  <si>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</si>
  <si>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</si>
  <si>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</si>
  <si>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</si>
  <si>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</si>
  <si>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</si>
  <si>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</si>
  <si>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</si>
  <si>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</si>
  <si>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</si>
  <si>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</si>
  <si>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</si>
  <si>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</si>
  <si>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</si>
  <si>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</si>
  <si>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</si>
  <si>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</si>
  <si>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</si>
  <si>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</si>
  <si>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</si>
  <si>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</si>
  <si>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</si>
  <si>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</si>
  <si>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</si>
  <si>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</si>
  <si>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</si>
  <si>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</si>
  <si>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</si>
  <si>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</si>
  <si>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</si>
  <si>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</si>
  <si>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</si>
  <si>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</si>
  <si>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</si>
  <si>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</si>
  <si>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</si>
  <si>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</si>
  <si>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</si>
  <si>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</si>
  <si>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</si>
  <si>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</si>
  <si>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</si>
  <si>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</si>
  <si>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</si>
  <si>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</si>
  <si>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</si>
  <si>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</si>
  <si>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</si>
  <si>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</si>
  <si>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</si>
  <si>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</si>
  <si>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</si>
  <si>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</si>
  <si>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</si>
  <si>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</si>
  <si>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</si>
  <si>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</si>
  <si>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</si>
  <si>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</si>
  <si>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</si>
  <si>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</si>
  <si>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</si>
  <si>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</si>
  <si>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</si>
  <si>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</si>
  <si>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</si>
  <si>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</si>
  <si>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</si>
  <si>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</si>
  <si>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</si>
  <si>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</si>
  <si>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</si>
  <si>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</si>
  <si>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</si>
  <si>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</si>
  <si>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</si>
  <si>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</si>
  <si>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</si>
  <si>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</si>
  <si>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</si>
  <si>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</si>
  <si>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</si>
  <si>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</si>
  <si>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</si>
  <si>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</si>
  <si>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</si>
  <si>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</si>
  <si>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</si>
  <si>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</si>
  <si>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</si>
  <si>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</si>
  <si>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</si>
  <si>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</si>
  <si>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</si>
  <si>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</si>
  <si>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</si>
  <si>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</si>
  <si>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</si>
  <si>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</si>
  <si>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</si>
  <si>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</si>
  <si>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</si>
  <si>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</si>
  <si>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</si>
  <si>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</si>
  <si>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</si>
  <si>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</si>
  <si>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</si>
  <si>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</si>
  <si>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</si>
  <si>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</si>
  <si>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</si>
  <si>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</si>
  <si>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</si>
  <si>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</si>
  <si>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</si>
  <si>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</si>
  <si>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</si>
  <si>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</si>
  <si>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</si>
  <si>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</si>
  <si>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</si>
  <si>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</si>
  <si>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</si>
  <si>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</si>
  <si>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</si>
  <si>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</si>
  <si>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</si>
  <si>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</si>
  <si>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</si>
  <si>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</si>
  <si>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</si>
  <si>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</si>
  <si>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</si>
  <si>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</si>
  <si>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</si>
  <si>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</si>
  <si>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</si>
  <si>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</si>
  <si>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</si>
  <si>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</si>
  <si>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</si>
  <si>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</si>
  <si>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</si>
  <si>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</si>
  <si>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</si>
  <si>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</si>
  <si>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</si>
  <si>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</si>
  <si>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</si>
  <si>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</si>
  <si>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</si>
  <si>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</si>
  <si>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</si>
  <si>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</si>
  <si>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</si>
  <si>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</si>
  <si>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</si>
  <si>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</si>
  <si>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</si>
  <si>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</si>
  <si>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</si>
  <si>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</si>
  <si>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</si>
  <si>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</si>
  <si>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</si>
  <si>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</si>
  <si>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</si>
  <si>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</si>
  <si>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</si>
  <si>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</si>
  <si>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</si>
  <si>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</si>
  <si>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</si>
  <si>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</si>
  <si>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</si>
  <si>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</si>
  <si>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</si>
  <si>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</si>
  <si>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</si>
  <si>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</si>
  <si>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</si>
  <si>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</si>
  <si>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</si>
  <si>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</si>
  <si>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</si>
  <si>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</si>
  <si>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</si>
  <si>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</si>
  <si>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</si>
  <si>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</si>
  <si>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</si>
  <si>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</si>
  <si>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</si>
  <si>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</si>
  <si>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</si>
  <si>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</si>
  <si>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</si>
  <si>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</si>
  <si>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</si>
  <si>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</si>
  <si>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</si>
  <si>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</si>
  <si>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</si>
  <si>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</si>
  <si>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</si>
  <si>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</si>
  <si>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</si>
  <si>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</si>
  <si>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</si>
  <si>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</si>
  <si>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</si>
  <si>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</si>
  <si>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</si>
  <si>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</si>
  <si>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</si>
  <si>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</si>
  <si>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</si>
  <si>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</si>
  <si>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</si>
  <si>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</si>
  <si>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</si>
  <si>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</si>
  <si>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</si>
  <si>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</si>
  <si>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</si>
  <si>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</si>
  <si>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</si>
  <si>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</si>
  <si>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</si>
  <si>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</si>
  <si>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</si>
  <si>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</si>
  <si>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</si>
  <si>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</si>
  <si>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</si>
  <si>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</si>
  <si>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</si>
  <si>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</si>
  <si>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</si>
  <si>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</si>
  <si>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</si>
  <si>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</si>
  <si>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</si>
  <si>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</si>
  <si>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</si>
  <si>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</si>
  <si>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</si>
  <si>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</si>
  <si>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</si>
  <si>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</si>
  <si>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</si>
  <si>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</si>
  <si>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</si>
  <si>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</si>
  <si>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</si>
  <si>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</si>
  <si>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</si>
  <si>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</si>
  <si>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</si>
  <si>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</si>
  <si>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</si>
  <si>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</si>
  <si>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</si>
  <si>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</si>
  <si>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</si>
  <si>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</si>
  <si>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</si>
  <si>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</si>
  <si>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</si>
  <si>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</si>
  <si>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</si>
  <si>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</si>
  <si>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</si>
  <si>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</si>
  <si>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</si>
  <si>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</si>
  <si>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</si>
  <si>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</si>
  <si>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</si>
  <si>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</si>
  <si>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</si>
  <si>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</si>
  <si>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</si>
  <si>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</si>
  <si>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</si>
  <si>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</si>
  <si>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</si>
  <si>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</si>
  <si>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</si>
  <si>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</si>
  <si>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</si>
  <si>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</si>
  <si>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</si>
  <si>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</si>
  <si>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</si>
  <si>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</si>
  <si>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</si>
  <si>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</si>
  <si>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</si>
  <si>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</si>
  <si>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</si>
  <si>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</si>
  <si>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</si>
  <si>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</si>
  <si>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</si>
  <si>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</si>
  <si>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</si>
  <si>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</si>
  <si>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</si>
  <si>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</si>
  <si>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</si>
  <si>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</si>
  <si>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</si>
  <si>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</si>
  <si>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</si>
  <si>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</si>
  <si>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</si>
  <si>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</si>
  <si>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</si>
  <si>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</si>
  <si>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</si>
  <si>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</si>
  <si>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</si>
  <si>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</si>
  <si>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</si>
  <si>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</si>
  <si>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</si>
  <si>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</si>
  <si>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</si>
  <si>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</si>
  <si>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</si>
  <si>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</si>
  <si>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</si>
  <si>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</si>
  <si>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</si>
  <si>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</si>
  <si>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</si>
  <si>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</si>
  <si>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</si>
  <si>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</si>
  <si>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</si>
  <si>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</si>
  <si>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</si>
  <si>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</si>
  <si>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</si>
  <si>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</si>
  <si>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</si>
  <si>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</si>
  <si>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</si>
  <si>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</si>
  <si>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</si>
  <si>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</si>
  <si>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</si>
  <si>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</si>
  <si>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</si>
  <si>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</si>
  <si>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</si>
  <si>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</si>
  <si>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</si>
  <si>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</si>
  <si>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</si>
  <si>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</si>
  <si>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</si>
  <si>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</si>
  <si>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</si>
  <si>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</si>
  <si>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</si>
  <si>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</si>
  <si>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</si>
  <si>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</si>
  <si>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</si>
  <si>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</si>
  <si>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</si>
  <si>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</si>
  <si>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</si>
  <si>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</si>
  <si>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</si>
  <si>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</si>
  <si>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</si>
  <si>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</si>
  <si>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</si>
  <si>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</si>
  <si>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</si>
  <si>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</si>
  <si>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</si>
  <si>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</si>
  <si>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</si>
  <si>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</si>
  <si>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</si>
  <si>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</si>
  <si>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</si>
  <si>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</si>
  <si>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</si>
  <si>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</si>
  <si>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</si>
  <si>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</si>
  <si>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</si>
  <si>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</si>
  <si>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</si>
  <si>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</si>
  <si>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</si>
  <si>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</si>
  <si>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</si>
  <si>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</si>
  <si>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</si>
  <si>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</si>
  <si>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</si>
  <si>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</si>
  <si>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</si>
  <si>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</si>
  <si>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</si>
  <si>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</si>
  <si>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</si>
  <si>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</si>
  <si>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</si>
  <si>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</si>
  <si>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</si>
  <si>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</si>
  <si>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</si>
  <si>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</si>
  <si>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</si>
  <si>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</si>
  <si>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</si>
  <si>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</si>
  <si>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</si>
  <si>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</si>
  <si>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</si>
  <si>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</si>
  <si>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</si>
  <si>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</si>
  <si>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</si>
  <si>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</si>
  <si>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</si>
  <si>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</si>
  <si>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</si>
  <si>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</si>
  <si>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</si>
  <si>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</si>
  <si>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</si>
  <si>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</si>
  <si>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</si>
  <si>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</si>
  <si>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</si>
  <si>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</si>
  <si>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</si>
  <si>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</si>
  <si>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</si>
  <si>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</si>
  <si>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</si>
  <si>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</si>
  <si>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</si>
  <si>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</si>
  <si>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</si>
  <si>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</si>
  <si>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</si>
  <si>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</si>
  <si>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</si>
  <si>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</si>
  <si>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</si>
  <si>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</si>
  <si>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</si>
  <si>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</si>
  <si>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</si>
  <si>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</si>
  <si>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</si>
  <si>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</si>
  <si>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</si>
  <si>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</si>
  <si>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</si>
  <si>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</si>
  <si>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</si>
  <si>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</si>
  <si>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</si>
  <si>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</si>
  <si>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</si>
  <si>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</si>
  <si>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</si>
  <si>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</si>
  <si>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</si>
  <si>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</si>
  <si>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</si>
  <si>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</si>
  <si>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</si>
  <si>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</si>
  <si>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</si>
  <si>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</si>
  <si>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</si>
  <si>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</si>
  <si>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</si>
  <si>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</si>
  <si>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</si>
  <si>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</si>
  <si>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</si>
  <si>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</si>
  <si>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</si>
  <si>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</si>
  <si>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</si>
  <si>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</si>
  <si>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</si>
  <si>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</si>
  <si>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</si>
  <si>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</si>
  <si>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</si>
  <si>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</si>
  <si>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</si>
  <si>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</si>
  <si>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</si>
  <si>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</si>
  <si>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</si>
  <si>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</si>
  <si>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</si>
  <si>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</si>
  <si>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</si>
  <si>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</si>
  <si>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</si>
  <si>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</si>
  <si>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</si>
  <si>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</si>
  <si>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</si>
  <si>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</si>
  <si>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</si>
  <si>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</si>
  <si>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</si>
  <si>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</si>
  <si>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</si>
  <si>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</si>
  <si>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</si>
  <si>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</si>
  <si>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</si>
  <si>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</si>
  <si>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</si>
  <si>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</si>
  <si>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</si>
  <si>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</si>
  <si>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</si>
  <si>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</si>
  <si>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</si>
  <si>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</si>
  <si>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</si>
  <si>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</si>
  <si>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</si>
  <si>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</si>
  <si>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</si>
  <si>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</si>
  <si>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</si>
  <si>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</si>
  <si>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</si>
  <si>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</si>
  <si>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</si>
  <si>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</si>
  <si>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</si>
  <si>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</si>
  <si>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</si>
  <si>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</si>
  <si>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</si>
  <si>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</si>
  <si>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</si>
  <si>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</si>
  <si>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</si>
  <si>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</si>
  <si>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</si>
  <si>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</si>
  <si>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</si>
  <si>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</si>
  <si>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</si>
  <si>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</si>
  <si>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</si>
  <si>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</si>
  <si>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</si>
  <si>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</si>
  <si>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</si>
  <si>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</si>
  <si>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</si>
  <si>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</si>
  <si>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</si>
  <si>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</si>
  <si>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</si>
  <si>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</si>
  <si>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</si>
  <si>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</si>
  <si>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</si>
  <si>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</si>
  <si>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</si>
  <si>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</si>
  <si>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</si>
  <si>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</si>
  <si>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</si>
  <si>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</si>
  <si>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</si>
  <si>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</si>
  <si>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</si>
  <si>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</si>
  <si>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</si>
  <si>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</si>
  <si>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</si>
  <si>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</si>
  <si>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</si>
  <si>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</si>
  <si>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</si>
  <si>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</si>
  <si>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</si>
  <si>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</si>
  <si>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</si>
  <si>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</si>
  <si>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</si>
  <si>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</si>
  <si>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</si>
  <si>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</si>
  <si>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</si>
  <si>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</si>
  <si>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</si>
  <si>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</si>
  <si>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</si>
  <si>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</si>
  <si>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</si>
  <si>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</si>
  <si>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</si>
  <si>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</si>
  <si>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</si>
  <si>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</si>
  <si>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</si>
  <si>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</si>
  <si>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</si>
  <si>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</si>
  <si>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</si>
  <si>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</si>
  <si>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</si>
  <si>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</si>
  <si>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</si>
  <si>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</si>
  <si>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</si>
  <si>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</si>
  <si>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</si>
  <si>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</si>
  <si>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</si>
  <si>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</si>
  <si>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</si>
  <si>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</si>
  <si>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</si>
  <si>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</si>
  <si>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</si>
  <si>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</si>
  <si>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</si>
  <si>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</si>
  <si>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</si>
  <si>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</si>
  <si>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</si>
  <si>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</si>
  <si>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</si>
  <si>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</si>
  <si>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</si>
  <si>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</si>
  <si>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</si>
  <si>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</si>
  <si>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</si>
  <si>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</si>
  <si>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</si>
  <si>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</si>
  <si>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</si>
  <si>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</si>
  <si>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</si>
  <si>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</si>
  <si>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</si>
  <si>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</si>
  <si>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</si>
  <si>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</si>
  <si>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</si>
  <si>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</si>
  <si>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</si>
  <si>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</si>
  <si>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</si>
  <si>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</si>
  <si>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</si>
  <si>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</si>
  <si>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</si>
  <si>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</si>
  <si>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</si>
  <si>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</si>
  <si>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</si>
  <si>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</si>
  <si>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</si>
  <si>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</si>
  <si>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</si>
  <si>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</si>
  <si>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</si>
  <si>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</si>
  <si>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</si>
  <si>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</si>
  <si>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</si>
  <si>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</si>
  <si>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</si>
  <si>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</si>
  <si>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</si>
  <si>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</si>
  <si>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</si>
  <si>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</si>
  <si>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</si>
  <si>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</si>
  <si>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</si>
  <si>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</si>
  <si>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</si>
  <si>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</si>
  <si>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</si>
  <si>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</si>
  <si>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</si>
  <si>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</si>
  <si>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</si>
  <si>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</si>
  <si>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</si>
  <si>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</si>
  <si>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</si>
  <si>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</si>
  <si>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</si>
  <si>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</si>
  <si>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</si>
  <si>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</si>
  <si>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</si>
  <si>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</si>
  <si>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</si>
  <si>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</si>
  <si>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</si>
  <si>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</si>
  <si>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</si>
  <si>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</si>
  <si>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</si>
  <si>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</si>
  <si>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</si>
  <si>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</si>
  <si>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</si>
  <si>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</si>
  <si>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</si>
  <si>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</si>
  <si>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</si>
  <si>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</si>
  <si>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</si>
  <si>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</si>
  <si>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</si>
  <si>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</si>
  <si>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</si>
  <si>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</si>
  <si>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</si>
  <si>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</si>
  <si>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</si>
  <si>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</si>
  <si>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</si>
  <si>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</si>
  <si>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</si>
  <si>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</si>
  <si>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</si>
  <si>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</si>
  <si>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</si>
  <si>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</si>
  <si>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</si>
  <si>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</si>
  <si>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</si>
  <si>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</si>
  <si>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</si>
  <si>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</si>
  <si>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</si>
  <si>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</si>
  <si>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</si>
  <si>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</si>
  <si>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</si>
  <si>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</si>
  <si>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</si>
  <si>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</si>
  <si>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</si>
  <si>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</si>
  <si>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</si>
  <si>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</si>
  <si>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</si>
  <si>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</si>
  <si>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</si>
  <si>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</si>
  <si>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</si>
  <si>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</si>
  <si>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</si>
  <si>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</si>
  <si>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</si>
  <si>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</si>
  <si>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</si>
  <si>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</si>
  <si>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</si>
  <si>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</si>
  <si>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</si>
  <si>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</si>
  <si>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</si>
  <si>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</si>
  <si>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</si>
  <si>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</si>
  <si>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</si>
  <si>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</si>
  <si>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</si>
  <si>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</si>
  <si>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</si>
  <si>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</si>
  <si>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</si>
  <si>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</si>
  <si>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</si>
  <si>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</si>
  <si>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</si>
  <si>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</si>
  <si>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</si>
  <si>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</si>
  <si>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</si>
  <si>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</si>
  <si>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</si>
  <si>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</si>
  <si>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</si>
  <si>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</si>
  <si>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</si>
  <si>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</si>
  <si>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</si>
  <si>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</si>
  <si>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</si>
  <si>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</si>
  <si>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</si>
  <si>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</si>
  <si>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</si>
  <si>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</si>
  <si>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</si>
  <si>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</si>
  <si>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</si>
  <si>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</si>
  <si>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</si>
  <si>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</si>
  <si>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</si>
  <si>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</si>
  <si>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</si>
  <si>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</si>
  <si>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</si>
  <si>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</si>
  <si>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</si>
  <si>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</si>
  <si>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</si>
  <si>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</si>
  <si>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</si>
  <si>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</si>
  <si>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</si>
  <si>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</si>
  <si>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</si>
  <si>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</si>
  <si>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</si>
  <si>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</si>
  <si>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</si>
  <si>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</si>
  <si>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</si>
  <si>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</si>
  <si>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</si>
  <si>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</si>
  <si>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</si>
  <si>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</si>
  <si>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</si>
  <si>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</si>
  <si>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</si>
  <si>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</si>
  <si>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</si>
  <si>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</si>
  <si>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</si>
  <si>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</si>
  <si>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</si>
  <si>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</si>
  <si>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</si>
  <si>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</si>
  <si>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</si>
  <si>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</si>
  <si>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</si>
  <si>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</si>
  <si>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</si>
  <si>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</si>
  <si>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</si>
  <si>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</si>
  <si>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</si>
  <si>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</si>
  <si>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</si>
  <si>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</si>
  <si>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</si>
  <si>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</si>
  <si>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</si>
  <si>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</si>
  <si>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</si>
  <si>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</si>
  <si>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</si>
  <si>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</si>
  <si>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</si>
  <si>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</si>
  <si>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</si>
  <si>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</si>
  <si>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</si>
  <si>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</si>
  <si>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</si>
  <si>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</si>
  <si>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</si>
  <si>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</si>
  <si>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</si>
  <si>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</si>
  <si>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</si>
  <si>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</si>
  <si>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</si>
  <si>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</si>
  <si>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</si>
  <si>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</si>
  <si>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</si>
  <si>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</si>
  <si>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</si>
  <si>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</si>
  <si>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</si>
  <si>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</si>
  <si>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</si>
  <si>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</si>
  <si>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</si>
  <si>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</si>
  <si>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</si>
  <si>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</si>
  <si>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</si>
  <si>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</si>
  <si>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</si>
  <si>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</si>
  <si>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</si>
  <si>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</si>
  <si>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</si>
  <si>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</si>
  <si>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</si>
  <si>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</si>
  <si>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</si>
  <si>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</si>
  <si>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</si>
  <si>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</si>
  <si>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</si>
  <si>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</si>
  <si>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</si>
  <si>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</si>
  <si>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</si>
  <si>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</si>
  <si>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</si>
  <si>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</si>
  <si>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</si>
  <si>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</si>
  <si>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</si>
  <si>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</si>
  <si>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</si>
  <si>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</si>
  <si>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</si>
  <si>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</si>
  <si>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</si>
  <si>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</si>
  <si>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</si>
  <si>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</si>
  <si>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</si>
  <si>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</si>
  <si>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</si>
  <si>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</si>
  <si>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</si>
  <si>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</si>
  <si>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</si>
  <si>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</si>
  <si>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</si>
  <si>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</si>
  <si>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</si>
  <si>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</si>
  <si>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</si>
  <si>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</si>
  <si>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</si>
  <si>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</si>
  <si>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</si>
  <si>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</si>
  <si>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</si>
  <si>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</si>
  <si>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</si>
  <si>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</si>
  <si>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</si>
  <si>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</si>
  <si>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</si>
  <si>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</si>
  <si>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</si>
  <si>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</si>
  <si>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</si>
  <si>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</si>
  <si>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</si>
  <si>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</si>
  <si>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</si>
  <si>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</si>
  <si>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</si>
  <si>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</si>
  <si>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</si>
  <si>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</si>
  <si>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</si>
  <si>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</si>
  <si>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</si>
  <si>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</si>
  <si>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</si>
  <si>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</si>
  <si>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</si>
  <si>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</si>
  <si>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</si>
  <si>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</si>
  <si>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</si>
  <si>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</si>
  <si>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</si>
  <si>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</si>
  <si>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</si>
  <si>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</si>
  <si>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</si>
  <si>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</si>
  <si>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</si>
  <si>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</si>
  <si>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</si>
  <si>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</si>
  <si>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</si>
  <si>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</si>
  <si>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</si>
  <si>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</si>
  <si>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</si>
  <si>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</si>
  <si>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</si>
  <si>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</si>
  <si>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</si>
  <si>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</si>
  <si>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</si>
  <si>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</si>
  <si>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</si>
  <si>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</si>
  <si>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</si>
  <si>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</si>
  <si>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</si>
  <si>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</si>
  <si>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</si>
  <si>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</si>
  <si>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</si>
  <si>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</si>
  <si>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</si>
  <si>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</si>
  <si>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</si>
  <si>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</si>
  <si>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</si>
  <si>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</si>
  <si>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</si>
  <si>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</si>
  <si>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</si>
  <si>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</si>
  <si>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</si>
  <si>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</si>
  <si>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</si>
  <si>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</si>
  <si>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</si>
  <si>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</si>
  <si>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</si>
  <si>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</si>
  <si>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</si>
  <si>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</si>
  <si>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</si>
  <si>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</si>
  <si>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</si>
  <si>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</si>
  <si>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</si>
  <si>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</si>
  <si>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</si>
  <si>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</si>
  <si>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</si>
  <si>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</si>
  <si>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</si>
  <si>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</si>
  <si>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</si>
  <si>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</si>
  <si>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</si>
  <si>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</si>
  <si>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</si>
  <si>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</si>
  <si>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</si>
  <si>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</si>
  <si>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</si>
  <si>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</si>
  <si>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</si>
  <si>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</si>
  <si>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</si>
  <si>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</si>
  <si>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</si>
  <si>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</si>
  <si>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</si>
  <si>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</si>
  <si>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</si>
  <si>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</si>
  <si>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</si>
  <si>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</si>
  <si>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</si>
  <si>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</si>
  <si>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</si>
  <si>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</si>
  <si>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</si>
  <si>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</si>
  <si>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</si>
  <si>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</si>
  <si>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</si>
  <si>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</si>
  <si>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</si>
  <si>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</si>
  <si>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</si>
  <si>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</si>
  <si>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</si>
  <si>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</si>
  <si>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</si>
  <si>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</si>
  <si>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</si>
  <si>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</si>
  <si>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</si>
  <si>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</si>
  <si>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</si>
  <si>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</si>
  <si>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</si>
  <si>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</si>
  <si>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</si>
  <si>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</si>
  <si>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</si>
  <si>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</si>
  <si>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</si>
  <si>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</si>
  <si>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</si>
  <si>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</si>
  <si>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</si>
  <si>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</si>
  <si>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</si>
  <si>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</si>
  <si>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</si>
  <si>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</si>
  <si>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</si>
  <si>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</si>
  <si>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</si>
  <si>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</si>
  <si>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</si>
  <si>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</si>
  <si>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</si>
  <si>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</si>
  <si>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</si>
  <si>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</si>
  <si>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</si>
  <si>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</si>
  <si>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</si>
  <si>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</si>
  <si>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</si>
  <si>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</si>
  <si>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</si>
  <si>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</si>
  <si>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</si>
  <si>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</si>
  <si>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</si>
  <si>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</si>
  <si>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</si>
  <si>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</si>
  <si>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</si>
  <si>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</si>
  <si>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</si>
  <si>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</si>
  <si>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</si>
  <si>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</si>
  <si>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</si>
  <si>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</si>
  <si>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</si>
  <si>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</si>
  <si>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</si>
  <si>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</si>
  <si>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</si>
  <si>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</si>
  <si>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</si>
  <si>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</si>
  <si>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</si>
  <si>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</si>
  <si>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</si>
  <si>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</si>
  <si>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</si>
  <si>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</si>
  <si>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</si>
  <si>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</si>
  <si>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</si>
  <si>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</si>
  <si>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</si>
  <si>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</si>
  <si>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</si>
  <si>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</si>
  <si>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</si>
  <si>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</si>
  <si>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</si>
  <si>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</si>
  <si>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</si>
  <si>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</si>
  <si>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</si>
  <si>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</si>
  <si>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</si>
  <si>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</si>
  <si>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</si>
  <si>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</si>
  <si>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</si>
  <si>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</si>
  <si>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</si>
  <si>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</si>
  <si>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</si>
  <si>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</si>
  <si>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</si>
  <si>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</si>
  <si>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</si>
  <si>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</si>
  <si>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</si>
  <si>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</si>
  <si>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</si>
  <si>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</si>
  <si>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</si>
  <si>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</si>
  <si>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</si>
  <si>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</si>
  <si>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</si>
  <si>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</si>
  <si>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</si>
  <si>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</si>
  <si>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</si>
  <si>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</si>
  <si>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</si>
  <si>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</si>
  <si>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</si>
  <si>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</si>
  <si>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</si>
  <si>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</si>
  <si>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</si>
  <si>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</si>
  <si>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</si>
  <si>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</si>
  <si>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</si>
  <si>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</si>
  <si>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</si>
  <si>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</si>
  <si>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</si>
  <si>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</si>
  <si>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</si>
  <si>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</si>
  <si>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</si>
  <si>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</si>
  <si>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</si>
  <si>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</si>
  <si>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</si>
  <si>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</si>
  <si>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</si>
  <si>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</si>
  <si>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</si>
  <si>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</si>
  <si>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</si>
  <si>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</si>
  <si>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</si>
  <si>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</si>
  <si>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</si>
  <si>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</si>
  <si>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</si>
  <si>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</si>
  <si>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</si>
  <si>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</si>
  <si>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</si>
  <si>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</si>
  <si>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</si>
  <si>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</si>
  <si>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</si>
  <si>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</si>
  <si>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</si>
  <si>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</si>
  <si>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</si>
  <si>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</si>
  <si>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</si>
  <si>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</si>
  <si>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</si>
  <si>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</si>
  <si>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</si>
  <si>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</si>
  <si>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</si>
  <si>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</si>
  <si>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</si>
  <si>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</si>
  <si>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</si>
  <si>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</si>
  <si>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</si>
  <si>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</si>
  <si>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</si>
  <si>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</si>
  <si>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</si>
  <si>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</si>
  <si>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</si>
  <si>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</si>
  <si>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</si>
  <si>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</si>
  <si>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</si>
  <si>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</si>
  <si>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</si>
  <si>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</si>
  <si>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</si>
  <si>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</si>
  <si>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</si>
  <si>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</si>
  <si>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</si>
  <si>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</si>
  <si>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</si>
  <si>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</si>
  <si>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</si>
  <si>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</si>
  <si>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</si>
  <si>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</si>
  <si>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</si>
  <si>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</si>
  <si>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</si>
  <si>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</si>
  <si>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</si>
  <si>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</si>
  <si>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</si>
  <si>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</si>
  <si>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</si>
  <si>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</si>
  <si>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</si>
  <si>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</si>
  <si>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</si>
  <si>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</si>
  <si>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</si>
  <si>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</si>
  <si>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</si>
  <si>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</si>
  <si>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</si>
  <si>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</si>
  <si>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</si>
  <si>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</si>
  <si>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</si>
  <si>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</si>
  <si>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</si>
  <si>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</si>
  <si>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</si>
  <si>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</si>
  <si>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</si>
  <si>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</si>
  <si>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</si>
  <si>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</si>
  <si>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</si>
  <si>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</si>
  <si>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</si>
  <si>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</si>
  <si>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</si>
  <si>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</si>
  <si>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</si>
  <si>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</si>
  <si>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</si>
  <si>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</si>
  <si>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</si>
  <si>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</si>
  <si>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</si>
  <si>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</si>
  <si>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</si>
  <si>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</si>
  <si>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</si>
  <si>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</si>
  <si>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</si>
  <si>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</si>
  <si>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</si>
  <si>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</si>
  <si>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</si>
  <si>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</si>
  <si>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</si>
  <si>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</si>
  <si>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</si>
  <si>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</si>
  <si>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</si>
  <si>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</si>
  <si>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</si>
  <si>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</si>
  <si>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</si>
  <si>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</si>
  <si>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</si>
  <si>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</si>
  <si>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</si>
  <si>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</si>
  <si>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</si>
  <si>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</si>
  <si>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</si>
  <si>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</si>
  <si>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</si>
  <si>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</si>
  <si>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</si>
  <si>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</si>
  <si>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</si>
  <si>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</si>
  <si>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</si>
  <si>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</si>
  <si>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</si>
  <si>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</si>
  <si>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</si>
  <si>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</si>
  <si>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</si>
  <si>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</si>
  <si>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</si>
  <si>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</si>
  <si>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</si>
  <si>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</si>
  <si>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</si>
  <si>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</si>
  <si>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</si>
  <si>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</si>
  <si>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</si>
  <si>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</si>
  <si>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</si>
  <si>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</si>
  <si>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</si>
  <si>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</si>
  <si>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</si>
  <si>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</si>
  <si>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</si>
  <si>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</si>
  <si>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</si>
  <si>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</si>
  <si>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</si>
  <si>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</si>
  <si>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</si>
  <si>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</si>
  <si>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</si>
  <si>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</si>
  <si>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</si>
  <si>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</si>
  <si>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</si>
  <si>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</si>
  <si>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</si>
  <si>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</si>
  <si>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</si>
  <si>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</si>
  <si>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</si>
  <si>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</si>
  <si>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</si>
  <si>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</si>
  <si>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</si>
  <si>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</si>
  <si>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</si>
  <si>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</si>
  <si>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</si>
  <si>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</si>
  <si>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</si>
  <si>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</si>
  <si>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</si>
  <si>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</si>
  <si>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</si>
  <si>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</si>
  <si>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</si>
  <si>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</si>
  <si>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</si>
  <si>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</si>
  <si>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</si>
  <si>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</si>
  <si>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</si>
  <si>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</si>
  <si>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</si>
  <si>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</si>
  <si>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</si>
  <si>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</si>
  <si>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</si>
  <si>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</si>
  <si>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</si>
  <si>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</si>
  <si>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</si>
  <si>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</si>
  <si>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</si>
  <si>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</si>
  <si>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</si>
  <si>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</si>
  <si>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</si>
  <si>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</si>
  <si>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</si>
  <si>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</si>
  <si>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</si>
  <si>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</si>
  <si>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</si>
  <si>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</si>
  <si>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</si>
  <si>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</si>
  <si>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</si>
  <si>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</si>
  <si>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</si>
  <si>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</si>
  <si>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</si>
  <si>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</si>
  <si>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</si>
  <si>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</si>
  <si>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</si>
  <si>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</si>
  <si>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</si>
  <si>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</si>
  <si>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</si>
  <si>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</si>
  <si>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</si>
  <si>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</si>
  <si>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</si>
  <si>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</si>
  <si>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</si>
  <si>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</si>
  <si>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</si>
  <si>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</si>
  <si>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</si>
  <si>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</si>
  <si>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</si>
  <si>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</si>
  <si>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</si>
  <si>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</si>
  <si>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</si>
  <si>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</si>
  <si>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</si>
  <si>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</si>
  <si>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</si>
  <si>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</si>
  <si>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</si>
  <si>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</si>
  <si>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</si>
  <si>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</si>
  <si>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</si>
  <si>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</si>
  <si>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</si>
  <si>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</si>
  <si>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</si>
  <si>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</si>
  <si>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</si>
  <si>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</si>
  <si>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</si>
  <si>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</si>
  <si>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</si>
  <si>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</si>
  <si>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</si>
  <si>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</si>
  <si>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</si>
  <si>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</si>
  <si>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</si>
  <si>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</si>
  <si>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</si>
  <si>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</si>
  <si>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</si>
  <si>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</si>
  <si>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</si>
  <si>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</si>
  <si>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</si>
  <si>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</si>
  <si>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</si>
  <si>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</si>
  <si>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</si>
  <si>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</si>
  <si>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</si>
  <si>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</si>
  <si>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</si>
  <si>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</si>
  <si>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</si>
  <si>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</si>
  <si>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</si>
  <si>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</si>
  <si>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</si>
  <si>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</si>
  <si>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</si>
  <si>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</si>
  <si>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</si>
  <si>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</si>
  <si>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</si>
  <si>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</si>
  <si>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</si>
  <si>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</si>
  <si>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</si>
  <si>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</si>
  <si>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</si>
  <si>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</si>
  <si>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</si>
  <si>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</si>
  <si>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</si>
  <si>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</si>
  <si>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</si>
  <si>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</si>
  <si>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</si>
  <si>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</si>
  <si>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</si>
  <si>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</si>
  <si>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</si>
  <si>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</si>
  <si>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</si>
  <si>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</si>
  <si>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</si>
  <si>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</si>
  <si>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</si>
  <si>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</si>
  <si>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</si>
  <si>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</si>
  <si>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</si>
  <si>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</si>
  <si>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</si>
  <si>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</si>
  <si>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</si>
  <si>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</si>
  <si>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</si>
  <si>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</si>
  <si>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</si>
  <si>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</si>
  <si>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</si>
  <si>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</si>
  <si>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</si>
  <si>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</si>
  <si>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</si>
  <si>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</si>
  <si>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</si>
  <si>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</si>
  <si>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</si>
  <si>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</si>
  <si>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</si>
  <si>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</si>
  <si>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</si>
  <si>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</si>
  <si>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</si>
  <si>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</si>
  <si>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</si>
  <si>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</si>
  <si>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</si>
  <si>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</si>
  <si>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</si>
  <si>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</si>
  <si>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</si>
  <si>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</si>
  <si>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</si>
  <si>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</si>
  <si>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</si>
  <si>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</si>
  <si>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</si>
  <si>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</si>
  <si>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</si>
  <si>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</si>
  <si>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</si>
  <si>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</si>
  <si>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</si>
  <si>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</si>
  <si>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</si>
  <si>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</si>
  <si>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</si>
  <si>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</si>
  <si>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</si>
  <si>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</si>
  <si>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</si>
  <si>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</si>
  <si>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</si>
  <si>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</si>
  <si>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</si>
  <si>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</si>
  <si>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</si>
  <si>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</si>
  <si>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</si>
  <si>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</si>
  <si>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</si>
  <si>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</si>
  <si>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</si>
  <si>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</si>
  <si>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</si>
  <si>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</si>
  <si>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</si>
  <si>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</si>
  <si>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</si>
  <si>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</si>
  <si>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</si>
  <si>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</si>
  <si>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</si>
  <si>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</si>
  <si>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</si>
  <si>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</si>
  <si>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</si>
  <si>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</si>
  <si>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</si>
  <si>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</si>
  <si>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</si>
  <si>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</si>
  <si>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</si>
  <si>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</si>
  <si>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</si>
  <si>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</si>
  <si>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</si>
  <si>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</si>
  <si>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</si>
  <si>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</si>
  <si>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</si>
  <si>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</si>
  <si>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</si>
  <si>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</si>
  <si>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</si>
  <si>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</si>
  <si>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</si>
  <si>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</si>
  <si>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</si>
  <si>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</si>
  <si>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</si>
  <si>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</si>
  <si>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</si>
  <si>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</si>
  <si>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</si>
  <si>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</si>
  <si>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</si>
  <si>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</si>
  <si>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</si>
  <si>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</si>
  <si>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</si>
  <si>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</si>
  <si>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</si>
  <si>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</si>
  <si>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</si>
  <si>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</si>
  <si>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</si>
  <si>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</si>
  <si>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</si>
  <si>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</si>
  <si>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</si>
  <si>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</si>
  <si>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</si>
  <si>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</si>
  <si>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</si>
  <si>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</si>
  <si>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</si>
  <si>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</si>
  <si>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</si>
  <si>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</si>
  <si>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</si>
  <si>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</si>
  <si>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</si>
  <si>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</si>
  <si>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</si>
  <si>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</si>
  <si>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</si>
  <si>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</si>
  <si>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</si>
  <si>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</si>
  <si>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</si>
  <si>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</si>
  <si>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</si>
  <si>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</si>
  <si>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</si>
  <si>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</si>
  <si>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</si>
  <si>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</si>
  <si>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</si>
  <si>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</si>
  <si>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</si>
  <si>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</si>
  <si>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</si>
  <si>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</si>
  <si>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</si>
  <si>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</si>
  <si>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</si>
  <si>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</si>
  <si>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</si>
  <si>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</si>
  <si>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</si>
  <si>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</si>
  <si>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</si>
  <si>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</si>
  <si>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</si>
  <si>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</si>
  <si>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</si>
  <si>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</si>
  <si>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</si>
  <si>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</si>
  <si>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</si>
  <si>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</si>
  <si>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</si>
  <si>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</si>
  <si>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</si>
  <si>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</si>
  <si>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</si>
  <si>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</si>
  <si>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</si>
  <si>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</si>
  <si>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</si>
  <si>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</si>
  <si>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</si>
  <si>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</si>
  <si>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</si>
  <si>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</si>
  <si>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</si>
  <si>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</si>
  <si>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</si>
  <si>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</si>
  <si>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</si>
  <si>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</si>
  <si>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</si>
  <si>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</si>
  <si>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</si>
  <si>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</si>
  <si>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</si>
  <si>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</si>
  <si>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</si>
  <si>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</si>
  <si>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</si>
  <si>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</si>
  <si>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</si>
  <si>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</si>
  <si>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</si>
  <si>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</si>
  <si>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</si>
  <si>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</si>
  <si>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</si>
  <si>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</si>
  <si>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</si>
  <si>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</si>
  <si>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</si>
  <si>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</si>
  <si>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</si>
  <si>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</si>
  <si>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</si>
  <si>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</si>
  <si>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</si>
  <si>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</si>
  <si>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</si>
  <si>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</si>
  <si>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</si>
  <si>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</si>
  <si>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</si>
  <si>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</si>
  <si>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</si>
  <si>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</si>
  <si>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</si>
  <si>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</si>
  <si>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</si>
  <si>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</si>
  <si>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</si>
  <si>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</si>
  <si>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</si>
  <si>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</si>
  <si>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</si>
  <si>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</si>
  <si>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</si>
  <si>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</si>
  <si>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</si>
  <si>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</si>
  <si>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</si>
  <si>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</si>
  <si>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</si>
  <si>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</si>
  <si>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</si>
  <si>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</si>
  <si>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</si>
  <si>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</si>
  <si>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</si>
  <si>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</si>
  <si>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</si>
  <si>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</si>
  <si>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</si>
  <si>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</si>
  <si>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</si>
  <si>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</si>
  <si>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</si>
  <si>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</si>
  <si>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</si>
  <si>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</si>
  <si>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</si>
  <si>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</si>
  <si>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</si>
  <si>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</si>
  <si>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</si>
  <si>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</si>
  <si>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</si>
  <si>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</si>
  <si>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</si>
  <si>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</si>
  <si>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</si>
  <si>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</si>
  <si>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</si>
  <si>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</si>
  <si>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</si>
  <si>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</si>
  <si>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</si>
  <si>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</si>
  <si>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</si>
  <si>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</si>
  <si>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</si>
  <si>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</si>
  <si>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</si>
  <si>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</si>
  <si>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</si>
  <si>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</si>
  <si>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</si>
  <si>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</si>
  <si>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</si>
  <si>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</si>
  <si>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</si>
  <si>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</si>
  <si>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</si>
  <si>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</si>
  <si>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</si>
  <si>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</si>
  <si>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</si>
  <si>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</si>
  <si>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</si>
  <si>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</si>
  <si>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</si>
  <si>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</si>
  <si>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</si>
  <si>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</si>
  <si>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</si>
  <si>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</si>
  <si>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</si>
  <si>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</si>
  <si>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</si>
  <si>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</si>
  <si>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</si>
  <si>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</si>
  <si>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</si>
  <si>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</si>
  <si>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</si>
  <si>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</si>
  <si>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</si>
  <si>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</si>
  <si>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</si>
  <si>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</si>
  <si>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</si>
  <si>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</si>
  <si>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</si>
  <si>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</si>
  <si>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</si>
  <si>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</si>
  <si>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</si>
  <si>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</si>
  <si>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</si>
  <si>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</si>
  <si>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</si>
  <si>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</si>
  <si>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</si>
  <si>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</si>
  <si>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</si>
  <si>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</si>
  <si>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</si>
  <si>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</si>
  <si>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</si>
  <si>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</si>
  <si>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</si>
  <si>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</si>
  <si>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</si>
  <si>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</si>
  <si>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</si>
  <si>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</si>
  <si>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</si>
  <si>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</si>
  <si>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</si>
  <si>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</si>
  <si>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</si>
  <si>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</si>
  <si>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</si>
  <si>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</si>
  <si>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</si>
  <si>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</si>
  <si>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</si>
  <si>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</si>
  <si>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</si>
  <si>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</si>
  <si>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</si>
  <si>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</si>
  <si>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</si>
  <si>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</si>
  <si>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</si>
  <si>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</si>
  <si>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</si>
  <si>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</si>
  <si>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</si>
  <si>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</si>
  <si>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</si>
  <si>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</si>
  <si>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</si>
  <si>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</si>
  <si>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</si>
  <si>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</si>
  <si>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</si>
  <si>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</si>
  <si>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</si>
  <si>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</si>
  <si>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</si>
  <si>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</si>
  <si>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</si>
  <si>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</si>
  <si>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</si>
  <si>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</si>
  <si>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</si>
  <si>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</si>
  <si>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</si>
  <si>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</si>
  <si>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</si>
  <si>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</si>
  <si>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</si>
  <si>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</si>
  <si>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</si>
  <si>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</si>
  <si>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</si>
  <si>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</si>
  <si>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</si>
  <si>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</si>
  <si>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</si>
  <si>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</si>
  <si>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</si>
  <si>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</si>
  <si>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</si>
  <si>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</si>
  <si>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</si>
  <si>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</si>
  <si>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</si>
  <si>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</si>
  <si>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</si>
  <si>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</si>
  <si>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</si>
  <si>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</si>
  <si>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</si>
  <si>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</si>
  <si>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</si>
  <si>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</si>
  <si>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</si>
  <si>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</si>
  <si>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</si>
  <si>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</si>
  <si>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</si>
  <si>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</si>
  <si>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</si>
  <si>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</si>
  <si>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</si>
  <si>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</si>
  <si>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</si>
  <si>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</si>
  <si>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</si>
  <si>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</si>
  <si>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</si>
  <si>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</si>
  <si>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</si>
  <si>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</si>
  <si>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</si>
  <si>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</si>
  <si>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</si>
  <si>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</si>
  <si>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</si>
  <si>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</si>
  <si>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</si>
  <si>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</si>
  <si>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</si>
  <si>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</si>
  <si>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</si>
  <si>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</si>
  <si>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</si>
  <si>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</si>
  <si>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</si>
  <si>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</si>
  <si>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</si>
  <si>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</si>
  <si>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</si>
  <si>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</si>
  <si>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</si>
  <si>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</si>
  <si>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</si>
  <si>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</si>
  <si>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</si>
  <si>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</si>
  <si>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</si>
  <si>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</si>
  <si>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</si>
  <si>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</si>
  <si>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</si>
  <si>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</si>
  <si>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</si>
  <si>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</si>
  <si>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</si>
  <si>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</si>
  <si>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</si>
  <si>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</si>
  <si>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</si>
  <si>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</si>
  <si>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</si>
  <si>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</si>
  <si>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</si>
  <si>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</si>
  <si>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</si>
  <si>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</si>
  <si>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</si>
  <si>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</si>
  <si>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</si>
  <si>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</si>
  <si>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</si>
  <si>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</si>
  <si>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</si>
  <si>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</si>
  <si>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</si>
  <si>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</si>
  <si>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</si>
  <si>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</si>
  <si>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</si>
  <si>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</si>
  <si>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</si>
  <si>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</si>
  <si>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</si>
  <si>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</si>
  <si>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</si>
  <si>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</si>
  <si>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</si>
  <si>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</si>
  <si>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</si>
  <si>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</si>
  <si>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</si>
  <si>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</si>
  <si>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</si>
  <si>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</si>
  <si>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</si>
  <si>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</si>
  <si>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</si>
  <si>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</si>
  <si>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</si>
  <si>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</si>
  <si>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</si>
  <si>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</si>
  <si>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</si>
  <si>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</si>
  <si>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</si>
  <si>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</si>
  <si>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</si>
  <si>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</si>
  <si>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</si>
  <si>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</si>
  <si>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</si>
  <si>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</si>
  <si>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</si>
  <si>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</si>
  <si>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</si>
  <si>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</si>
  <si>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</si>
  <si>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</si>
  <si>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</si>
  <si>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</si>
  <si>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</si>
  <si>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</si>
  <si>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</si>
  <si>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</si>
  <si>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</si>
  <si>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</si>
  <si>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</si>
  <si>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</si>
  <si>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</si>
  <si>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</si>
  <si>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</si>
  <si>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</si>
  <si>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</si>
  <si>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</si>
  <si>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</si>
  <si>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</si>
  <si>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</si>
  <si>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</si>
  <si>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</si>
  <si>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</si>
  <si>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</si>
  <si>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</si>
  <si>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</si>
  <si>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</si>
  <si>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</si>
  <si>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</si>
  <si>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</si>
  <si>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</si>
  <si>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</si>
  <si>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</si>
  <si>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</si>
  <si>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</si>
  <si>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</si>
  <si>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</si>
  <si>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</si>
  <si>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</si>
  <si>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</si>
  <si>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</si>
  <si>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</si>
  <si>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</si>
  <si>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</si>
  <si>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</si>
  <si>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</si>
  <si>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</si>
  <si>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</si>
  <si>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</si>
  <si>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</si>
  <si>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</si>
  <si>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</si>
  <si>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</si>
  <si>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</si>
  <si>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</si>
  <si>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</si>
  <si>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</si>
  <si>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</si>
  <si>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</si>
  <si>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</si>
  <si>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</si>
  <si>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</si>
  <si>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</si>
  <si>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</si>
  <si>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</si>
  <si>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</si>
  <si>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</si>
  <si>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</si>
  <si>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</si>
  <si>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</si>
  <si>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</si>
  <si>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</si>
  <si>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</si>
  <si>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</si>
  <si>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</si>
  <si>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</si>
  <si>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</si>
  <si>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</si>
  <si>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</si>
  <si>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</si>
  <si>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</si>
  <si>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</si>
  <si>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</si>
  <si>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</si>
  <si>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</si>
  <si>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</si>
  <si>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</si>
  <si>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</si>
  <si>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</si>
  <si>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</si>
  <si>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</si>
  <si>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</si>
  <si>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</si>
  <si>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</si>
  <si>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</si>
  <si>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</si>
  <si>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</si>
  <si>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</si>
  <si>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</si>
  <si>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</si>
  <si>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</si>
  <si>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</si>
  <si>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</si>
  <si>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</si>
  <si>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</si>
  <si>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</si>
  <si>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</si>
  <si>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</si>
  <si>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</si>
  <si>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</si>
  <si>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</si>
  <si>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</si>
  <si>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</si>
  <si>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</si>
  <si>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</si>
  <si>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</si>
  <si>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</si>
  <si>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</si>
  <si>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</si>
  <si>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</si>
  <si>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</si>
  <si>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</si>
  <si>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</si>
  <si>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</si>
  <si>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</si>
  <si>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</si>
  <si>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</si>
  <si>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</si>
  <si>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</si>
  <si>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</si>
  <si>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</si>
  <si>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</si>
  <si>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</si>
  <si>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</si>
  <si>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</si>
  <si>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</si>
  <si>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</si>
  <si>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</si>
  <si>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</si>
  <si>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</si>
  <si>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</si>
  <si>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</si>
  <si>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</si>
  <si>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</si>
  <si>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</si>
  <si>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</si>
  <si>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</si>
  <si>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</si>
  <si>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</si>
  <si>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</si>
  <si>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</si>
  <si>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</si>
  <si>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</si>
  <si>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</si>
  <si>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</si>
  <si>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</si>
  <si>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</si>
  <si>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</si>
  <si>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</si>
  <si>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</si>
  <si>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</si>
  <si>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</si>
  <si>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</si>
  <si>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</si>
  <si>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</si>
  <si>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</si>
  <si>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</si>
  <si>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</si>
  <si>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</si>
  <si>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</si>
  <si>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</si>
  <si>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</si>
  <si>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</si>
  <si>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</si>
  <si>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</si>
  <si>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</si>
  <si>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</si>
  <si>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</si>
  <si>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</si>
  <si>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</si>
  <si>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</si>
  <si>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</si>
  <si>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</si>
  <si>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</si>
  <si>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</si>
  <si>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</si>
  <si>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</si>
  <si>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</si>
  <si>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</si>
  <si>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</si>
  <si>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</si>
  <si>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</si>
  <si>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</si>
  <si>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</si>
  <si>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</si>
  <si>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</si>
  <si>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</si>
  <si>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</si>
  <si>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</si>
  <si>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</si>
  <si>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</si>
  <si>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</si>
  <si>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</si>
  <si>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</si>
  <si>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</si>
  <si>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</si>
  <si>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</si>
  <si>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</si>
  <si>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</si>
  <si>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</si>
  <si>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</si>
  <si>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</si>
  <si>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</si>
  <si>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</si>
  <si>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</si>
  <si>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</si>
  <si>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</si>
  <si>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</si>
  <si>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</si>
  <si>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</si>
  <si>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</si>
  <si>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</si>
  <si>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</si>
  <si>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</si>
  <si>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</si>
  <si>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</si>
  <si>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</si>
  <si>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</si>
  <si>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</si>
  <si>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</si>
  <si>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</si>
  <si>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</si>
  <si>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</si>
  <si>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</si>
  <si>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</si>
  <si>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</si>
  <si>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</si>
  <si>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</si>
  <si>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</si>
  <si>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</si>
  <si>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</si>
  <si>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</si>
  <si>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</si>
  <si>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</si>
  <si>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</si>
  <si>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</si>
  <si>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</si>
  <si>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</si>
  <si>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</si>
  <si>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</si>
  <si>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</si>
  <si>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</si>
  <si>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</si>
  <si>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</si>
  <si>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</si>
  <si>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</si>
  <si>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</si>
  <si>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</si>
  <si>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</si>
  <si>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</si>
  <si>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</si>
  <si>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</si>
  <si>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</si>
  <si>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</si>
  <si>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</si>
  <si>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</si>
  <si>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</si>
  <si>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</si>
  <si>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</si>
  <si>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</si>
  <si>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</si>
  <si>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</si>
  <si>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</si>
  <si>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</si>
  <si>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</si>
  <si>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</si>
  <si>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</si>
  <si>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</si>
  <si>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</si>
  <si>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</si>
  <si>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</si>
  <si>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</si>
  <si>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</si>
  <si>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</si>
  <si>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</si>
  <si>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</si>
  <si>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</si>
  <si>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</si>
  <si>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</si>
  <si>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</si>
  <si>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</si>
  <si>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</si>
  <si>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</si>
  <si>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</si>
  <si>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</si>
  <si>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</si>
  <si>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</si>
  <si>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</si>
  <si>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</si>
  <si>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</si>
  <si>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</si>
  <si>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</si>
  <si>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</si>
  <si>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</si>
  <si>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</si>
  <si>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</si>
  <si>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</si>
  <si>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</si>
  <si>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</si>
  <si>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</si>
  <si>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</si>
  <si>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</si>
  <si>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</si>
  <si>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</si>
  <si>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</si>
  <si>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</si>
  <si>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</si>
  <si>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</si>
  <si>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</si>
  <si>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</si>
  <si>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</si>
  <si>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</si>
  <si>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</si>
  <si>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</si>
  <si>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</si>
  <si>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</si>
  <si>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</si>
  <si>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</si>
  <si>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</si>
  <si>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</si>
  <si>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</si>
  <si>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</si>
  <si>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</si>
  <si>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</si>
  <si>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</si>
  <si>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</si>
  <si>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</si>
  <si>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</si>
  <si>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</si>
  <si>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</si>
  <si>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</si>
  <si>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</si>
  <si>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</si>
  <si>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</si>
  <si>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</si>
  <si>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</si>
  <si>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</si>
  <si>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</si>
  <si>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</si>
  <si>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</si>
  <si>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</si>
  <si>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</si>
  <si>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</si>
  <si>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</si>
  <si>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</si>
  <si>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</si>
  <si>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</si>
  <si>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</si>
  <si>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</si>
  <si>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</si>
  <si>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</si>
  <si>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</si>
  <si>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</si>
  <si>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</si>
  <si>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</si>
  <si>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</si>
  <si>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</si>
  <si>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</si>
  <si>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</si>
  <si>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</si>
  <si>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</si>
  <si>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</si>
  <si>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</si>
  <si>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</si>
  <si>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</si>
  <si>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</si>
  <si>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</si>
  <si>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</si>
  <si>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</si>
  <si>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</si>
  <si>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</si>
  <si>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</si>
  <si>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</si>
  <si>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</si>
  <si>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</si>
  <si>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</si>
  <si>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</si>
  <si>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</si>
  <si>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</si>
  <si>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</si>
  <si>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</si>
  <si>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</si>
  <si>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</si>
  <si>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</si>
  <si>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</si>
  <si>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</si>
  <si>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</si>
  <si>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</si>
  <si>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</si>
  <si>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</si>
  <si>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</si>
  <si>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</si>
  <si>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</si>
  <si>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</si>
  <si>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</si>
  <si>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</si>
  <si>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</si>
  <si>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</si>
  <si>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</si>
  <si>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</si>
  <si>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</si>
  <si>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</si>
  <si>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</si>
  <si>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</si>
  <si>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</si>
  <si>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</si>
  <si>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</si>
  <si>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</si>
  <si>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</si>
  <si>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</si>
  <si>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</si>
  <si>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</si>
  <si>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</si>
  <si>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</si>
  <si>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</si>
  <si>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</si>
  <si>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</si>
  <si>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</si>
  <si>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</si>
  <si>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</si>
  <si>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</si>
  <si>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</si>
  <si>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</si>
  <si>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</si>
  <si>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</si>
  <si>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</si>
  <si>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</si>
  <si>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</si>
  <si>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</si>
  <si>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</si>
  <si>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</si>
  <si>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</si>
  <si>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</si>
  <si>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</si>
  <si>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</si>
  <si>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</si>
  <si>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</si>
  <si>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</si>
  <si>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</si>
  <si>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</si>
  <si>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</si>
  <si>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</si>
  <si>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</si>
  <si>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</si>
  <si>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</si>
  <si>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</si>
  <si>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</si>
  <si>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</si>
  <si>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</si>
  <si>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</si>
  <si>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</si>
  <si>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</si>
  <si>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</si>
  <si>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</si>
  <si>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</si>
  <si>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</si>
  <si>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</si>
  <si>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</si>
  <si>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</si>
  <si>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</si>
  <si>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</si>
  <si>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</si>
  <si>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</si>
  <si>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</si>
  <si>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</si>
  <si>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</si>
  <si>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</si>
  <si>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</si>
  <si>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</si>
  <si>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</si>
  <si>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</si>
  <si>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</si>
  <si>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</si>
  <si>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</si>
  <si>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</si>
  <si>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</si>
  <si>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</si>
  <si>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</si>
  <si>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</si>
  <si>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</si>
  <si>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</si>
  <si>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</si>
  <si>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</si>
  <si>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</si>
  <si>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</si>
  <si>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</si>
  <si>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</si>
  <si>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</si>
  <si>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</si>
  <si>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</si>
  <si>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</si>
  <si>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</si>
  <si>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</si>
  <si>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</si>
  <si>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</si>
  <si>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</si>
  <si>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</si>
  <si>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</si>
  <si>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</si>
  <si>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</si>
  <si>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</si>
  <si>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</si>
  <si>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</si>
  <si>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</si>
  <si>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</si>
  <si>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</si>
  <si>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</si>
  <si>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</si>
  <si>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</si>
  <si>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</si>
  <si>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</si>
  <si>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</si>
  <si>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</si>
  <si>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</si>
  <si>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</si>
  <si>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</si>
  <si>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</si>
  <si>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</si>
  <si>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</si>
  <si>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</si>
  <si>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</si>
  <si>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</si>
  <si>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</si>
  <si>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</si>
  <si>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</si>
  <si>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</si>
  <si>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</si>
  <si>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</si>
  <si>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</si>
  <si>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</si>
  <si>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</si>
  <si>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</si>
  <si>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</si>
  <si>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</si>
  <si>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</si>
  <si>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</si>
  <si>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</si>
  <si>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</si>
  <si>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</si>
  <si>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</si>
  <si>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</si>
  <si>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</si>
  <si>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</si>
  <si>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</si>
  <si>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</si>
  <si>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</si>
  <si>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</si>
  <si>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</si>
  <si>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</si>
  <si>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</si>
  <si>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</si>
  <si>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</si>
  <si>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</si>
  <si>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</si>
  <si>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</si>
  <si>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</si>
  <si>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</si>
  <si>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</si>
  <si>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</si>
  <si>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</si>
  <si>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</si>
  <si>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</si>
  <si>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</si>
  <si>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</si>
  <si>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</si>
  <si>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</si>
  <si>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</si>
  <si>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</si>
  <si>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</si>
  <si>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</si>
  <si>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</si>
  <si>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</si>
  <si>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</si>
  <si>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</si>
  <si>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</si>
  <si>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</si>
  <si>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</si>
  <si>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</si>
  <si>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</si>
  <si>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</si>
  <si>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</si>
  <si>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</si>
  <si>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</si>
  <si>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</si>
  <si>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</si>
  <si>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</si>
  <si>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</si>
  <si>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</si>
  <si>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</si>
  <si>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</si>
  <si>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</si>
  <si>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</si>
  <si>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</si>
  <si>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</si>
  <si>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</si>
  <si>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</si>
  <si>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</si>
  <si>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</si>
  <si>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</si>
  <si>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</si>
  <si>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</si>
  <si>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</si>
  <si>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</si>
  <si>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</si>
  <si>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</si>
  <si>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</si>
  <si>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</si>
  <si>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</si>
  <si>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</si>
  <si>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</si>
  <si>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</si>
  <si>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</si>
  <si>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</si>
  <si>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</si>
  <si>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</si>
  <si>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</si>
  <si>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</si>
  <si>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</si>
  <si>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</si>
  <si>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</si>
  <si>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</si>
  <si>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</si>
  <si>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</si>
  <si>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</si>
  <si>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</si>
  <si>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</si>
  <si>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</si>
  <si>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</si>
  <si>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</si>
  <si>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</si>
  <si>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</si>
  <si>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</si>
  <si>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</si>
  <si>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</si>
  <si>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</si>
  <si>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</si>
  <si>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</si>
  <si>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</si>
  <si>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</si>
  <si>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</si>
  <si>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</si>
  <si>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</si>
  <si>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</si>
  <si>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</si>
  <si>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</si>
  <si>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</si>
  <si>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</si>
  <si>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</si>
  <si>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</si>
  <si>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</si>
  <si>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</si>
  <si>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</si>
  <si>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</si>
  <si>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</si>
  <si>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</si>
  <si>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</si>
  <si>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</si>
  <si>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</si>
  <si>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</si>
  <si>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</si>
  <si>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</si>
  <si>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</si>
  <si>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</si>
  <si>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</si>
  <si>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</si>
  <si>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</si>
  <si>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</si>
  <si>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</si>
  <si>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</si>
  <si>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</si>
  <si>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</si>
  <si>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</si>
  <si>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</si>
  <si>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</si>
  <si>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</si>
  <si>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</si>
  <si>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</si>
  <si>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</si>
  <si>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</si>
  <si>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</si>
  <si>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</si>
  <si>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</si>
  <si>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</si>
  <si>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</si>
  <si>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</si>
  <si>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</si>
  <si>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</si>
  <si>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</si>
  <si>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</si>
  <si>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</si>
  <si>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</si>
  <si>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</si>
  <si>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</si>
  <si>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</si>
  <si>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</si>
  <si>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</si>
  <si>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</si>
  <si>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</si>
  <si>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</si>
  <si>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</si>
  <si>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</si>
  <si>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</si>
  <si>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</si>
  <si>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</si>
  <si>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</si>
  <si>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</si>
  <si>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</si>
  <si>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</si>
  <si>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</si>
  <si>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</si>
  <si>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</si>
  <si>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</si>
  <si>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</si>
  <si>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</si>
  <si>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</si>
  <si>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</si>
  <si>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</si>
  <si>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</si>
  <si>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</si>
  <si>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</si>
  <si>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</si>
  <si>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</si>
  <si>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</si>
  <si>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</si>
  <si>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</si>
  <si>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</si>
  <si>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</si>
  <si>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</si>
  <si>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</si>
  <si>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</si>
  <si>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</si>
  <si>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</si>
  <si>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</si>
  <si>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</si>
  <si>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</si>
  <si>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</si>
  <si>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</si>
  <si>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</si>
  <si>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</si>
  <si>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</si>
  <si>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</si>
  <si>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</si>
  <si>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</si>
  <si>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</si>
  <si>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</si>
  <si>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</si>
  <si>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</si>
  <si>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</si>
  <si>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</si>
  <si>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</si>
  <si>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</si>
  <si>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</si>
  <si>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</si>
  <si>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</si>
  <si>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</si>
  <si>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</si>
  <si>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</si>
  <si>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</si>
  <si>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</si>
  <si>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</si>
  <si>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</si>
  <si>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</si>
  <si>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</si>
  <si>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</si>
  <si>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</si>
  <si>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</si>
  <si>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</si>
  <si>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</si>
  <si>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</si>
  <si>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</si>
  <si>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</si>
  <si>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</si>
  <si>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</si>
  <si>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</si>
  <si>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</si>
  <si>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</si>
  <si>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</si>
  <si>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</si>
  <si>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</si>
  <si>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</si>
  <si>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</si>
  <si>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</si>
  <si>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</si>
  <si>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</si>
  <si>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</si>
  <si>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</si>
  <si>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</si>
  <si>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</si>
  <si>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</si>
  <si>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</si>
  <si>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</si>
  <si>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</si>
  <si>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</si>
  <si>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</si>
  <si>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</si>
  <si>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</si>
  <si>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</si>
  <si>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</si>
  <si>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</si>
  <si>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</si>
  <si>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</si>
  <si>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</si>
  <si>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</si>
  <si>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</si>
  <si>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</si>
  <si>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</si>
  <si>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</si>
  <si>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</si>
  <si>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</si>
  <si>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</si>
  <si>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</si>
  <si>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</si>
  <si>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</si>
  <si>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</si>
  <si>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</si>
  <si>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</si>
  <si>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</si>
  <si>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</si>
  <si>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</si>
  <si>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</si>
  <si>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</si>
  <si>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</si>
  <si>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</si>
  <si>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</si>
  <si>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</si>
  <si>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</si>
  <si>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</si>
  <si>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</si>
  <si>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</si>
  <si>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</si>
  <si>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</si>
  <si>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</si>
  <si>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</si>
  <si>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</si>
  <si>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</si>
  <si>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</si>
  <si>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</si>
  <si>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</si>
  <si>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</si>
  <si>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</si>
  <si>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</si>
  <si>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</si>
  <si>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</si>
  <si>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</si>
  <si>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</si>
  <si>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</si>
  <si>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</si>
  <si>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</si>
  <si>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</si>
  <si>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</si>
  <si>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</si>
  <si>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</si>
  <si>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</si>
  <si>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</si>
  <si>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</si>
  <si>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</si>
  <si>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</si>
  <si>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</si>
  <si>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</si>
  <si>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</si>
  <si>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</si>
  <si>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</si>
  <si>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</si>
  <si>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</si>
  <si>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</si>
  <si>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</si>
  <si>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</si>
  <si>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</si>
  <si>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</si>
  <si>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</si>
  <si>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</si>
  <si>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</si>
  <si>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</si>
  <si>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</si>
  <si>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</si>
  <si>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</si>
  <si>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</si>
  <si>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</si>
  <si>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</si>
  <si>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</si>
  <si>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</si>
  <si>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</si>
  <si>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</si>
  <si>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</si>
  <si>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</si>
  <si>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</si>
  <si>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</si>
  <si>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</si>
  <si>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</si>
  <si>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</si>
  <si>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</si>
  <si>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</si>
  <si>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</si>
  <si>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</si>
  <si>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</si>
  <si>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</si>
  <si>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</si>
  <si>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</si>
  <si>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</si>
  <si>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</si>
  <si>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</si>
  <si>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</si>
  <si>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</si>
  <si>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</si>
  <si>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</si>
  <si>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</si>
  <si>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</si>
  <si>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</si>
  <si>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</si>
  <si>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</si>
  <si>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</si>
  <si>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</si>
  <si>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</si>
  <si>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</si>
  <si>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</si>
  <si>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</si>
  <si>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</si>
  <si>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</si>
  <si>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</si>
  <si>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</si>
  <si>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</si>
  <si>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</si>
  <si>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</si>
  <si>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</si>
  <si>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</si>
  <si>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</si>
  <si>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</si>
  <si>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</si>
  <si>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</si>
  <si>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</si>
  <si>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</si>
  <si>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</si>
  <si>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</si>
  <si>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</si>
  <si>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</si>
  <si>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</si>
  <si>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</si>
  <si>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</si>
  <si>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</si>
  <si>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</si>
  <si>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</si>
  <si>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</si>
  <si>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</si>
  <si>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</si>
  <si>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</si>
  <si>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</si>
  <si>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</si>
  <si>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</si>
  <si>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</si>
  <si>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</si>
  <si>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</si>
  <si>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</si>
  <si>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</si>
  <si>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</si>
  <si>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</si>
  <si>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</si>
  <si>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</si>
  <si>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</si>
  <si>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</si>
  <si>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</si>
  <si>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</si>
  <si>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</si>
  <si>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</si>
  <si>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</si>
  <si>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</si>
  <si>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</si>
  <si>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</si>
  <si>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</si>
  <si>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</si>
  <si>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</si>
  <si>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</si>
  <si>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</si>
  <si>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</si>
  <si>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</si>
  <si>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</si>
  <si>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</si>
  <si>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</si>
  <si>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</si>
  <si>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</si>
  <si>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</si>
  <si>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</si>
  <si>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</si>
  <si>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</si>
  <si>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</si>
  <si>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</si>
  <si>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</si>
  <si>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</si>
  <si>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</si>
  <si>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</si>
  <si>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</si>
  <si>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</si>
  <si>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</si>
  <si>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</si>
  <si>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</si>
  <si>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</si>
  <si>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</si>
  <si>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</si>
  <si>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</si>
  <si>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</si>
  <si>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</si>
  <si>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</si>
  <si>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</si>
  <si>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</si>
  <si>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</si>
  <si>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</si>
  <si>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</si>
  <si>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</si>
  <si>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</si>
  <si>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</si>
  <si>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</si>
  <si>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</si>
  <si>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</si>
  <si>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</si>
  <si>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</si>
  <si>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</si>
  <si>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</si>
  <si>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</si>
  <si>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</si>
  <si>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</si>
  <si>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</si>
  <si>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</si>
  <si>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</si>
  <si>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</si>
  <si>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</si>
  <si>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</si>
  <si>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</si>
  <si>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</si>
  <si>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</si>
  <si>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</si>
  <si>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</si>
  <si>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</si>
  <si>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</si>
  <si>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</si>
  <si>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</si>
  <si>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</si>
  <si>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</si>
  <si>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</si>
  <si>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</si>
  <si>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</si>
  <si>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</si>
  <si>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</si>
  <si>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</si>
  <si>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</si>
  <si>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</si>
  <si>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</si>
  <si>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</si>
  <si>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</si>
  <si>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</si>
  <si>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</si>
  <si>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</si>
  <si>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</si>
  <si>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</si>
  <si>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</si>
  <si>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</si>
  <si>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</si>
  <si>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</si>
  <si>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</si>
  <si>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</si>
  <si>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</si>
  <si>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</si>
  <si>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</si>
  <si>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</si>
  <si>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</si>
  <si>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</si>
  <si>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</si>
  <si>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</si>
  <si>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</si>
  <si>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</si>
  <si>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</si>
  <si>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</si>
  <si>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</si>
  <si>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</si>
  <si>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</si>
  <si>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</si>
  <si>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</si>
  <si>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</si>
  <si>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</si>
  <si>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</si>
  <si>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</si>
  <si>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</si>
  <si>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</si>
  <si>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</si>
  <si>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</si>
  <si>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</si>
  <si>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</si>
  <si>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</si>
  <si>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</si>
  <si>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</si>
  <si>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</si>
  <si>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</si>
  <si>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</si>
  <si>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</si>
  <si>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</si>
  <si>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</si>
  <si>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</si>
  <si>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</si>
  <si>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</si>
  <si>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</si>
  <si>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</si>
  <si>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</si>
  <si>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</si>
  <si>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</si>
  <si>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</si>
  <si>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</si>
  <si>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</si>
  <si>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</si>
  <si>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</si>
  <si>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</si>
  <si>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</si>
  <si>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</si>
  <si>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</si>
  <si>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</si>
  <si>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</si>
  <si>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</si>
  <si>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</si>
  <si>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</si>
  <si>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</si>
  <si>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</si>
  <si>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</si>
  <si>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</si>
  <si>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</si>
  <si>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</si>
  <si>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</si>
  <si>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</si>
  <si>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</si>
  <si>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</si>
  <si>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</si>
  <si>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</si>
  <si>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</si>
  <si>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</si>
  <si>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</si>
  <si>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</si>
  <si>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</si>
  <si>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</si>
  <si>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</si>
  <si>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</si>
  <si>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</si>
  <si>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</si>
  <si>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</si>
  <si>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</si>
  <si>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</si>
  <si>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</si>
  <si>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</si>
  <si>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</si>
  <si>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</si>
  <si>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</si>
  <si>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</si>
  <si>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</si>
  <si>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</si>
  <si>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</si>
  <si>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</si>
  <si>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</si>
  <si>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</si>
  <si>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</si>
  <si>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</si>
  <si>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</si>
  <si>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</si>
  <si>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</si>
  <si>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</si>
  <si>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</si>
  <si>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</si>
  <si>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</si>
  <si>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</si>
  <si>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</si>
  <si>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</si>
  <si>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</si>
  <si>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</si>
  <si>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</si>
  <si>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</si>
  <si>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</si>
  <si>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</si>
  <si>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</si>
  <si>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</si>
  <si>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</si>
  <si>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</si>
  <si>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</si>
  <si>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</si>
  <si>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</si>
  <si>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</si>
  <si>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</si>
  <si>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</si>
  <si>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</si>
  <si>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</si>
  <si>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</si>
  <si>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</si>
  <si>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</si>
  <si>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</si>
  <si>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</si>
  <si>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</si>
  <si>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</si>
  <si>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</si>
  <si>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</si>
  <si>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</si>
  <si>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</si>
  <si>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</si>
  <si>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</si>
  <si>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</si>
  <si>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</si>
  <si>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</si>
  <si>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</si>
  <si>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</si>
  <si>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</si>
  <si>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</si>
  <si>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</si>
  <si>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</si>
  <si>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</si>
  <si>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</si>
  <si>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</si>
  <si>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</si>
  <si>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</si>
  <si>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</si>
  <si>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</si>
  <si>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</si>
  <si>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</si>
  <si>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</si>
  <si>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</si>
  <si>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</si>
  <si>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</si>
  <si>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</si>
  <si>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</si>
  <si>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</si>
  <si>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</si>
  <si>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</si>
  <si>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</si>
  <si>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</si>
  <si>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</si>
  <si>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</si>
  <si>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</si>
  <si>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</si>
  <si>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</si>
  <si>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</si>
  <si>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</si>
  <si>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</si>
  <si>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</si>
  <si>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</si>
  <si>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</si>
  <si>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</si>
  <si>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</si>
  <si>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</si>
  <si>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</si>
  <si>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</si>
  <si>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</si>
  <si>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</si>
  <si>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</si>
  <si>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</si>
  <si>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</si>
  <si>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</si>
  <si>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</si>
  <si>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</si>
  <si>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</si>
  <si>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</si>
  <si>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</si>
  <si>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</si>
  <si>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</si>
  <si>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</si>
  <si>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</si>
  <si>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</si>
  <si>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</si>
  <si>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</si>
  <si>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</si>
  <si>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</si>
  <si>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</si>
  <si>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</si>
  <si>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</si>
  <si>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</si>
  <si>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</si>
  <si>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</si>
  <si>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</si>
  <si>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</si>
  <si>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</si>
  <si>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</si>
  <si>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</si>
  <si>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</si>
  <si>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</si>
  <si>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</si>
  <si>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</si>
  <si>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</si>
  <si>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</si>
  <si>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</si>
  <si>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</si>
  <si>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</si>
  <si>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</si>
  <si>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</si>
  <si>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</si>
  <si>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</si>
  <si>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</si>
  <si>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</si>
  <si>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</si>
  <si>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</si>
  <si>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</si>
  <si>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</si>
  <si>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</si>
  <si>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</si>
  <si>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</si>
  <si>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</si>
  <si>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</si>
  <si>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</si>
  <si>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</si>
  <si>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</si>
  <si>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</si>
  <si>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</si>
  <si>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</si>
  <si>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</si>
  <si>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</si>
  <si>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</si>
  <si>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</si>
  <si>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</si>
  <si>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</si>
  <si>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</si>
  <si>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</si>
  <si>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</si>
  <si>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</si>
  <si>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</si>
  <si>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</si>
  <si>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</si>
  <si>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</si>
  <si>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</si>
  <si>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</si>
  <si>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</si>
  <si>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</si>
  <si>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</si>
  <si>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</si>
  <si>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</si>
  <si>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</si>
  <si>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</si>
  <si>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</si>
  <si>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</si>
  <si>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</si>
  <si>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</si>
  <si>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</si>
  <si>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</si>
  <si>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</si>
  <si>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</si>
  <si>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</si>
  <si>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</si>
  <si>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</si>
  <si>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</si>
  <si>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</si>
  <si>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</si>
  <si>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</si>
  <si>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</si>
  <si>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</si>
  <si>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</si>
  <si>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</si>
  <si>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</si>
  <si>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</si>
  <si>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</si>
  <si>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</si>
  <si>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</si>
  <si>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</si>
  <si>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</si>
  <si>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</si>
  <si>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</si>
  <si>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</si>
  <si>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</si>
  <si>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</si>
  <si>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</si>
  <si>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</si>
  <si>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</si>
  <si>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</si>
  <si>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</si>
  <si>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</si>
  <si>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</si>
  <si>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</si>
  <si>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</si>
  <si>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</si>
  <si>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</si>
  <si>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</si>
  <si>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</si>
  <si>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</si>
  <si>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</si>
  <si>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</si>
  <si>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</si>
  <si>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</si>
  <si>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</si>
  <si>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</si>
  <si>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</si>
  <si>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</si>
  <si>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</si>
  <si>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</si>
  <si>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</si>
  <si>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</si>
  <si>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</si>
  <si>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</si>
  <si>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</si>
  <si>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</si>
  <si>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</si>
  <si>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</si>
  <si>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</si>
  <si>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</si>
  <si>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</si>
  <si>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</si>
  <si>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</si>
  <si>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</si>
  <si>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</si>
  <si>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</si>
  <si>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</si>
  <si>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</si>
  <si>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</si>
  <si>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</si>
  <si>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</si>
  <si>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</si>
  <si>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</si>
  <si>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</si>
  <si>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</si>
  <si>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</si>
  <si>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</si>
  <si>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</si>
  <si>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</si>
  <si>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</si>
  <si>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</si>
  <si>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</si>
  <si>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</si>
  <si>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</si>
  <si>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</si>
  <si>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</si>
  <si>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</si>
  <si>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</si>
  <si>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</si>
  <si>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</si>
  <si>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</si>
  <si>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</si>
  <si>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</si>
  <si>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</si>
  <si>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</si>
  <si>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</si>
  <si>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</si>
  <si>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</si>
  <si>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</si>
  <si>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</si>
  <si>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</si>
  <si>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</si>
  <si>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</si>
  <si>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</si>
  <si>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</si>
  <si>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</si>
  <si>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</si>
  <si>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</si>
  <si>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</si>
  <si>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</si>
  <si>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</si>
  <si>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</si>
  <si>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</si>
  <si>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</si>
  <si>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</si>
  <si>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</si>
  <si>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</si>
  <si>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</si>
  <si>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</si>
  <si>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</si>
  <si>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</si>
  <si>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</si>
  <si>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</si>
  <si>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</si>
  <si>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</si>
  <si>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</si>
  <si>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</si>
  <si>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</si>
  <si>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</si>
  <si>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</si>
  <si>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</si>
  <si>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</si>
  <si>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</si>
  <si>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</si>
  <si>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</si>
  <si>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</si>
  <si>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</si>
  <si>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</si>
  <si>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</si>
  <si>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</si>
  <si>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</si>
  <si>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</si>
  <si>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</si>
  <si>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</si>
  <si>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</si>
  <si>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</si>
  <si>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</si>
  <si>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</si>
  <si>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</si>
  <si>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</si>
  <si>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</si>
  <si>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</si>
  <si>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</si>
  <si>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</si>
  <si>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</si>
  <si>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</si>
  <si>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</si>
  <si>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</si>
  <si>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</si>
  <si>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</si>
  <si>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</si>
  <si>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</si>
  <si>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</si>
  <si>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</si>
  <si>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</si>
  <si>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</si>
  <si>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</si>
  <si>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</si>
  <si>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</si>
  <si>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</si>
  <si>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</si>
  <si>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</si>
  <si>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</si>
  <si>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</si>
  <si>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</si>
  <si>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</si>
  <si>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</si>
  <si>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</si>
  <si>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</si>
  <si>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</si>
  <si>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</si>
  <si>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</si>
  <si>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</si>
  <si>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</si>
  <si>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</si>
  <si>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</si>
  <si>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</si>
  <si>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</si>
  <si>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</si>
  <si>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</si>
  <si>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</si>
  <si>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</si>
  <si>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</si>
  <si>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</si>
  <si>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</si>
  <si>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</si>
  <si>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</si>
  <si>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</si>
  <si>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</si>
  <si>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</si>
  <si>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</si>
  <si>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</si>
  <si>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</si>
  <si>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</si>
  <si>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</si>
  <si>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</si>
  <si>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</si>
  <si>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</si>
  <si>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</si>
  <si>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</si>
  <si>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</si>
  <si>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</si>
  <si>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</si>
  <si>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</si>
  <si>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</si>
  <si>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</si>
  <si>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</si>
  <si>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</si>
  <si>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</si>
  <si>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</si>
  <si>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</si>
  <si>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</si>
  <si>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</si>
  <si>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</si>
  <si>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</si>
  <si>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</si>
  <si>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</si>
  <si>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</si>
  <si>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</si>
  <si>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</si>
  <si>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</si>
  <si>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</si>
  <si>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</si>
  <si>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</si>
  <si>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</si>
  <si>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</si>
  <si>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</si>
  <si>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</si>
  <si>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</si>
  <si>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</si>
  <si>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</si>
  <si>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</si>
  <si>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</si>
  <si>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</si>
  <si>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</si>
  <si>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</si>
  <si>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</si>
  <si>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</si>
  <si>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</si>
  <si>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</si>
  <si>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</si>
  <si>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</si>
  <si>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</si>
  <si>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</si>
  <si>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</si>
  <si>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</si>
  <si>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</si>
  <si>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</si>
  <si>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</si>
  <si>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</si>
  <si>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</si>
  <si>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</si>
  <si>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</si>
  <si>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</si>
  <si>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</si>
  <si>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</si>
  <si>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</si>
  <si>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</si>
  <si>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</si>
  <si>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</si>
  <si>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</si>
  <si>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</si>
  <si>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</si>
  <si>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</si>
  <si>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</si>
  <si>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</si>
  <si>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</si>
  <si>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</si>
  <si>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</si>
  <si>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</si>
  <si>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</si>
  <si>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</si>
  <si>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</si>
  <si>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</si>
  <si>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</si>
  <si>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</si>
  <si>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</si>
  <si>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</si>
  <si>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</si>
  <si>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</si>
  <si>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</si>
  <si>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</si>
  <si>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</si>
  <si>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</si>
  <si>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</si>
  <si>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</si>
  <si>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</si>
  <si>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</si>
  <si>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</si>
  <si>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</si>
  <si>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</si>
  <si>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</si>
  <si>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</si>
  <si>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</si>
  <si>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</si>
  <si>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</si>
  <si>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</si>
  <si>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</si>
  <si>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</si>
  <si>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</si>
  <si>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</si>
  <si>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</si>
  <si>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</si>
  <si>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</si>
  <si>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</si>
  <si>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</si>
  <si>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</si>
  <si>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</si>
  <si>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</si>
  <si>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</si>
  <si>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</si>
  <si>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</si>
  <si>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</si>
  <si>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</si>
  <si>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</si>
  <si>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</si>
  <si>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</si>
  <si>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</si>
  <si>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</si>
  <si>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</si>
  <si>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</si>
  <si>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</si>
  <si>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</si>
  <si>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</si>
  <si>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</si>
  <si>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</si>
  <si>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</si>
  <si>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</si>
  <si>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</si>
  <si>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</si>
  <si>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</si>
  <si>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</si>
  <si>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</si>
  <si>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</si>
  <si>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</si>
  <si>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</si>
  <si>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</si>
  <si>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</si>
  <si>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</si>
  <si>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</si>
  <si>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</si>
  <si>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</si>
  <si>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</si>
  <si>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</si>
  <si>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</si>
  <si>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</si>
  <si>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</si>
  <si>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</si>
  <si>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</si>
  <si>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</si>
  <si>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</si>
  <si>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</si>
  <si>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</si>
  <si>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</si>
  <si>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</si>
  <si>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</si>
  <si>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</si>
  <si>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</si>
  <si>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</si>
  <si>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</si>
  <si>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</si>
  <si>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</si>
  <si>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</si>
  <si>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</si>
  <si>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</si>
  <si>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</si>
  <si>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</si>
  <si>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</si>
  <si>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</si>
  <si>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</si>
  <si>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</si>
  <si>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</si>
  <si>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</si>
  <si>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</si>
  <si>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</si>
  <si>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</si>
  <si>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</si>
  <si>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</si>
  <si>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</si>
  <si>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</si>
  <si>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</si>
  <si>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</si>
  <si>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</si>
  <si>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</si>
  <si>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</si>
  <si>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</si>
  <si>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</si>
  <si>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</si>
  <si>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</si>
  <si>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</si>
  <si>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</si>
  <si>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</si>
  <si>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</si>
  <si>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</si>
  <si>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</si>
  <si>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</si>
  <si>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</si>
  <si>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</si>
  <si>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</si>
  <si>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</si>
  <si>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</si>
  <si>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</si>
  <si>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</si>
  <si>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</si>
  <si>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</si>
  <si>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</si>
  <si>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</si>
  <si>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</si>
  <si>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</si>
  <si>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</si>
  <si>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</si>
  <si>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</si>
  <si>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</si>
  <si>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</si>
  <si>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</si>
  <si>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</si>
  <si>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</si>
  <si>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</si>
  <si>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</si>
  <si>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</si>
  <si>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</si>
  <si>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</si>
  <si>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</si>
  <si>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</si>
  <si>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</si>
  <si>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</si>
  <si>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</si>
  <si>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</si>
  <si>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</si>
  <si>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</si>
  <si>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</si>
  <si>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</si>
  <si>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</si>
  <si>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</si>
  <si>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</si>
  <si>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</si>
  <si>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</si>
  <si>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</si>
  <si>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</si>
  <si>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</si>
  <si>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</si>
  <si>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</si>
  <si>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</si>
  <si>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</si>
  <si>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</si>
  <si>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</si>
  <si>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</si>
  <si>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</si>
  <si>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</si>
  <si>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</si>
  <si>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</si>
  <si>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</si>
  <si>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</si>
  <si>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</si>
  <si>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</si>
  <si>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</si>
  <si>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</si>
  <si>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</si>
  <si>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</si>
  <si>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</si>
  <si>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</si>
  <si>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</si>
  <si>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</si>
  <si>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</si>
  <si>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</si>
  <si>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</si>
  <si>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</si>
  <si>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</si>
  <si>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</si>
  <si>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</si>
  <si>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</si>
  <si>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</si>
  <si>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</si>
  <si>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</si>
  <si>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</si>
  <si>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</si>
  <si>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</si>
  <si>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</si>
  <si>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</si>
  <si>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</si>
  <si>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</si>
  <si>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</si>
  <si>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</si>
  <si>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</si>
  <si>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</si>
  <si>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</si>
  <si>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</si>
  <si>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</si>
  <si>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</si>
  <si>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</si>
  <si>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</si>
  <si>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</si>
  <si>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</si>
  <si>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</si>
  <si>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</si>
  <si>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</si>
  <si>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</si>
  <si>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</si>
  <si>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</si>
  <si>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</si>
  <si>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</si>
  <si>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</si>
  <si>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</si>
  <si>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</si>
  <si>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</si>
  <si>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</si>
  <si>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</si>
  <si>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</si>
  <si>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</si>
  <si>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</si>
  <si>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</si>
  <si>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</si>
  <si>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</si>
  <si>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</si>
  <si>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</si>
  <si>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</si>
  <si>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</si>
  <si>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</si>
  <si>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</si>
  <si>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</si>
  <si>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</si>
  <si>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</si>
  <si>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</si>
  <si>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</si>
  <si>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</si>
  <si>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</si>
  <si>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</si>
  <si>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</si>
  <si>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</si>
  <si>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</si>
  <si>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</si>
  <si>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</si>
  <si>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</si>
  <si>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</si>
  <si>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</si>
  <si>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</si>
  <si>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</si>
  <si>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</si>
  <si>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</si>
  <si>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</si>
  <si>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</si>
  <si>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</si>
  <si>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</si>
  <si>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</si>
  <si>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</si>
  <si>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</si>
  <si>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</si>
  <si>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</si>
  <si>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</si>
  <si>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</si>
  <si>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</si>
  <si>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</si>
  <si>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</si>
  <si>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</si>
  <si>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</si>
  <si>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</si>
  <si>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</si>
  <si>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</si>
  <si>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</si>
  <si>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</si>
  <si>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</si>
  <si>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</si>
  <si>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</si>
  <si>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</si>
  <si>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</si>
  <si>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</si>
  <si>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</si>
  <si>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</si>
  <si>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</si>
  <si>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</si>
  <si>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</si>
  <si>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</si>
  <si>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</si>
  <si>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</si>
  <si>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</si>
  <si>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</si>
  <si>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</si>
  <si>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</si>
  <si>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</si>
  <si>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</si>
  <si>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</si>
  <si>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</si>
  <si>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</si>
  <si>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</si>
  <si>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</si>
  <si>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</si>
  <si>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</si>
  <si>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</si>
  <si>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</si>
  <si>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</si>
  <si>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</si>
  <si>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</si>
  <si>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</si>
  <si>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</si>
  <si>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</si>
  <si>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</si>
  <si>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</si>
  <si>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</si>
  <si>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</si>
  <si>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</si>
  <si>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</si>
  <si>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</si>
  <si>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</si>
  <si>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</si>
  <si>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</si>
  <si>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</si>
  <si>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</si>
  <si>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</si>
  <si>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</si>
  <si>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</si>
  <si>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</si>
  <si>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</si>
  <si>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</si>
  <si>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</si>
  <si>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</si>
  <si>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</si>
  <si>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</si>
  <si>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</si>
  <si>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</si>
  <si>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</si>
  <si>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</si>
  <si>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</si>
  <si>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</si>
  <si>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</si>
  <si>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</si>
  <si>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</si>
  <si>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</si>
  <si>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</si>
  <si>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</si>
  <si>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</si>
  <si>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</si>
  <si>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</si>
  <si>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</si>
  <si>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</si>
  <si>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</si>
  <si>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</si>
  <si>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</si>
  <si>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</si>
  <si>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</si>
  <si>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</si>
  <si>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</si>
  <si>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</si>
  <si>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</si>
  <si>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</si>
  <si>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</si>
  <si>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</si>
  <si>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</si>
  <si>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</si>
  <si>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</si>
  <si>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</si>
  <si>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</si>
  <si>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</si>
  <si>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</si>
  <si>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</si>
  <si>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</si>
  <si>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</si>
  <si>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</si>
  <si>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</si>
  <si>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</si>
  <si>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</si>
  <si>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</si>
  <si>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</si>
  <si>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</si>
  <si>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</si>
  <si>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</si>
  <si>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</si>
  <si>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</si>
  <si>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</si>
  <si>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</si>
  <si>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</si>
  <si>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</si>
  <si>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</si>
  <si>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</si>
  <si>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</si>
  <si>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</si>
  <si>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</si>
  <si>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</si>
  <si>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</si>
  <si>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</si>
  <si>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</si>
  <si>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</si>
  <si>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</si>
  <si>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</si>
  <si>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</si>
  <si>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</si>
  <si>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</si>
  <si>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</si>
  <si>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</si>
  <si>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</si>
  <si>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</si>
  <si>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</si>
  <si>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</si>
  <si>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</si>
  <si>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</si>
  <si>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</si>
  <si>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</si>
  <si>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</si>
  <si>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</si>
  <si>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</si>
  <si>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</si>
  <si>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</si>
  <si>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</si>
  <si>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</si>
  <si>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</si>
  <si>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</si>
  <si>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</si>
  <si>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</si>
  <si>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</si>
  <si>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</si>
  <si>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</si>
  <si>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</si>
  <si>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</si>
  <si>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</si>
  <si>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</si>
  <si>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</si>
  <si>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</si>
  <si>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</si>
  <si>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</si>
  <si>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</si>
  <si>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</si>
  <si>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</si>
  <si>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</si>
  <si>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</si>
  <si>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</si>
  <si>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</si>
  <si>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</si>
  <si>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</si>
  <si>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</si>
  <si>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</si>
  <si>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</si>
  <si>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</si>
  <si>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</si>
  <si>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</si>
  <si>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</si>
  <si>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</si>
  <si>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</si>
  <si>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</si>
  <si>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</si>
  <si>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</si>
  <si>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</si>
  <si>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</si>
  <si>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</si>
  <si>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</si>
  <si>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</si>
  <si>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</si>
  <si>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</si>
  <si>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</si>
  <si>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</si>
  <si>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</si>
  <si>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</si>
  <si>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</si>
  <si>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</si>
  <si>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</si>
  <si>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</si>
  <si>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</si>
  <si>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</si>
  <si>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</si>
  <si>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</si>
  <si>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</si>
  <si>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</si>
  <si>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</si>
  <si>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</si>
  <si>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</si>
  <si>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</si>
  <si>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</si>
  <si>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</si>
  <si>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</si>
  <si>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</si>
  <si>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</si>
  <si>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</si>
  <si>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</si>
  <si>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</si>
  <si>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</si>
  <si>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</si>
  <si>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</si>
  <si>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</si>
  <si>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</si>
  <si>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</si>
  <si>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</si>
  <si>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</si>
  <si>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</si>
  <si>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</si>
  <si>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</si>
  <si>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</si>
  <si>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</si>
  <si>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</si>
  <si>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</si>
  <si>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</si>
  <si>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</si>
  <si>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</si>
  <si>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</si>
  <si>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</si>
  <si>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</si>
  <si>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</si>
  <si>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</si>
  <si>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</si>
  <si>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</si>
  <si>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</si>
  <si>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</si>
  <si>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</si>
  <si>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</si>
  <si>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</si>
  <si>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</si>
  <si>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</si>
  <si>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</si>
  <si>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</si>
  <si>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</si>
  <si>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</si>
  <si>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</si>
  <si>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</si>
  <si>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</si>
  <si>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</si>
  <si>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</si>
  <si>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</si>
  <si>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</si>
  <si>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</si>
  <si>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</si>
  <si>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</si>
  <si>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</si>
  <si>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</si>
  <si>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</si>
  <si>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</si>
  <si>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</si>
  <si>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</si>
  <si>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</si>
  <si>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</si>
  <si>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</si>
  <si>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</si>
  <si>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</si>
  <si>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</si>
  <si>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</si>
  <si>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</si>
  <si>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</si>
  <si>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</si>
  <si>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</si>
  <si>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</si>
  <si>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</si>
  <si>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</si>
  <si>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</si>
  <si>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</si>
  <si>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</si>
  <si>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</si>
  <si>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</si>
  <si>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</si>
  <si>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</si>
  <si>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</si>
  <si>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</si>
  <si>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</si>
  <si>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</si>
  <si>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</si>
  <si>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</si>
  <si>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</si>
  <si>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</si>
  <si>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</si>
  <si>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</si>
  <si>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</si>
  <si>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</si>
  <si>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</si>
  <si>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</si>
  <si>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</si>
  <si>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</si>
  <si>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</si>
  <si>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</si>
  <si>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</si>
  <si>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</si>
  <si>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</si>
  <si>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</si>
  <si>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</si>
  <si>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</si>
  <si>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</si>
  <si>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</si>
  <si>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</si>
  <si>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</si>
  <si>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</si>
  <si>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</si>
  <si>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</si>
  <si>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</si>
  <si>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</si>
  <si>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</si>
  <si>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</si>
  <si>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</si>
  <si>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</si>
  <si>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</si>
  <si>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</si>
  <si>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</si>
  <si>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</si>
  <si>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</si>
  <si>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</si>
  <si>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</si>
  <si>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</si>
  <si>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</si>
  <si>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</si>
  <si>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</si>
  <si>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</si>
  <si>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</si>
  <si>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</si>
  <si>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</si>
  <si>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</si>
  <si>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</si>
  <si>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</si>
  <si>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</si>
  <si>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</si>
  <si>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</si>
  <si>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</si>
  <si>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</si>
  <si>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</si>
  <si>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</si>
  <si>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</si>
  <si>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</si>
  <si>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</si>
  <si>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</si>
  <si>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</si>
  <si>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</si>
  <si>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</si>
  <si>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</si>
  <si>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</si>
  <si>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</si>
  <si>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</si>
  <si>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</si>
  <si>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</si>
  <si>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</si>
  <si>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</si>
  <si>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</si>
  <si>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</si>
  <si>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</si>
  <si>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</si>
  <si>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</si>
  <si>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</si>
  <si>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</si>
  <si>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</si>
  <si>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</si>
  <si>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</si>
  <si>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</si>
  <si>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</si>
  <si>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</si>
  <si>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</si>
  <si>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</si>
  <si>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</si>
  <si>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</si>
  <si>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</si>
  <si>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</si>
  <si>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</si>
  <si>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</si>
  <si>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</si>
  <si>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</si>
  <si>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</si>
  <si>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</si>
  <si>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</si>
  <si>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</si>
  <si>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</si>
  <si>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</si>
  <si>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</si>
  <si>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</si>
  <si>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</si>
  <si>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</si>
  <si>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</si>
  <si>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</si>
  <si>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</si>
  <si>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</si>
  <si>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</si>
  <si>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</si>
  <si>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</si>
  <si>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</si>
  <si>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</si>
  <si>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</si>
  <si>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</si>
  <si>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</si>
  <si>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</si>
  <si>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</si>
  <si>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</si>
  <si>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</si>
  <si>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</si>
  <si>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</si>
  <si>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</si>
  <si>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</si>
  <si>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</si>
  <si>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</si>
  <si>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</si>
  <si>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</si>
  <si>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</si>
  <si>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</si>
  <si>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</si>
  <si>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</si>
  <si>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</si>
  <si>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</si>
  <si>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</si>
  <si>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</si>
  <si>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</si>
  <si>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</si>
  <si>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</si>
  <si>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</si>
  <si>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</si>
  <si>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</si>
  <si>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</si>
  <si>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</si>
  <si>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</si>
  <si>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</si>
  <si>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</si>
  <si>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</si>
  <si>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</si>
  <si>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</si>
  <si>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</si>
  <si>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</si>
  <si>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</si>
  <si>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</si>
  <si>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</si>
  <si>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</si>
  <si>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</si>
  <si>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</si>
  <si>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</si>
  <si>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</si>
  <si>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</si>
  <si>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</si>
  <si>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</si>
  <si>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</si>
  <si>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</si>
  <si>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</si>
  <si>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</si>
  <si>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</si>
  <si>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</si>
  <si>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</si>
  <si>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</si>
  <si>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</si>
  <si>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</si>
  <si>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</si>
  <si>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</si>
  <si>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</si>
  <si>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</si>
  <si>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</si>
  <si>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</si>
  <si>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</si>
  <si>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</si>
  <si>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</si>
  <si>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</si>
  <si>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</si>
  <si>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</si>
  <si>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</si>
  <si>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</si>
  <si>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</si>
  <si>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</si>
  <si>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</si>
  <si>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</si>
  <si>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</si>
  <si>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</si>
  <si>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</si>
  <si>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</si>
  <si>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</si>
  <si>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</si>
  <si>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</si>
  <si>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</si>
  <si>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</si>
  <si>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</si>
  <si>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</si>
  <si>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</si>
  <si>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</si>
  <si>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</si>
  <si>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</si>
  <si>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</si>
  <si>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</si>
  <si>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</si>
  <si>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</si>
  <si>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</si>
  <si>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</si>
  <si>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</si>
  <si>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</si>
  <si>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</si>
  <si>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</si>
  <si>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</si>
  <si>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</si>
  <si>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</si>
  <si>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</si>
  <si>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</si>
  <si>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</si>
  <si>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</si>
  <si>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</si>
  <si>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</si>
  <si>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</si>
  <si>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</si>
  <si>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</si>
  <si>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</si>
  <si>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</si>
  <si>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</si>
  <si>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</si>
  <si>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</si>
  <si>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</si>
  <si>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</si>
  <si>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</si>
  <si>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</si>
  <si>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</si>
  <si>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</si>
  <si>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</si>
  <si>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</si>
  <si>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</si>
  <si>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</si>
  <si>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</si>
  <si>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</si>
  <si>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</si>
  <si>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</si>
  <si>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</si>
  <si>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</si>
  <si>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</si>
  <si>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</si>
  <si>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</si>
  <si>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</si>
  <si>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</si>
  <si>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</si>
  <si>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</si>
  <si>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</si>
  <si>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</si>
  <si>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</si>
  <si>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</si>
  <si>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</si>
  <si>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</si>
  <si>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</si>
  <si>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</si>
  <si>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</si>
  <si>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</si>
  <si>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</si>
  <si>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</si>
  <si>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</si>
  <si>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</si>
  <si>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</si>
  <si>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</si>
  <si>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</si>
  <si>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</si>
  <si>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</si>
  <si>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</si>
  <si>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</si>
  <si>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</si>
  <si>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</si>
  <si>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</si>
  <si>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</si>
  <si>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</si>
  <si>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</si>
  <si>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</si>
  <si>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</si>
  <si>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</si>
  <si>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</si>
  <si>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</si>
  <si>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</si>
  <si>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</si>
  <si>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</si>
  <si>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</si>
  <si>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</si>
  <si>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</si>
  <si>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</si>
  <si>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</si>
  <si>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</si>
  <si>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</si>
  <si>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</si>
  <si>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</si>
  <si>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</si>
  <si>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</si>
  <si>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</si>
  <si>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</si>
  <si>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</si>
  <si>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</si>
  <si>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</si>
  <si>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</si>
  <si>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</si>
  <si>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</si>
  <si>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</si>
  <si>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</si>
  <si>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</si>
  <si>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</si>
  <si>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</si>
  <si>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</si>
  <si>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</si>
  <si>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</si>
  <si>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</si>
  <si>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</si>
  <si>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</si>
  <si>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</si>
  <si>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</si>
  <si>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</si>
  <si>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</si>
  <si>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</si>
  <si>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</si>
  <si>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</si>
  <si>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</si>
  <si>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</si>
  <si>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</si>
  <si>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</si>
  <si>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</si>
  <si>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</si>
  <si>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</si>
  <si>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</si>
  <si>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</si>
  <si>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</si>
  <si>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</si>
  <si>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</si>
  <si>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</si>
  <si>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</si>
  <si>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</si>
  <si>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</si>
  <si>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</si>
  <si>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</si>
  <si>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</si>
  <si>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</si>
  <si>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</si>
  <si>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</si>
  <si>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</si>
  <si>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</si>
  <si>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</si>
  <si>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</si>
  <si>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</si>
  <si>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</si>
  <si>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</si>
  <si>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</si>
  <si>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</si>
  <si>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</si>
  <si>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</si>
  <si>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</si>
  <si>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</si>
  <si>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</si>
  <si>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</si>
  <si>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</si>
  <si>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</si>
  <si>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</si>
  <si>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</si>
  <si>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</si>
  <si>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</si>
  <si>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</si>
  <si>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</si>
  <si>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</si>
  <si>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</si>
  <si>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</si>
  <si>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</si>
  <si>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</si>
  <si>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</si>
  <si>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</si>
  <si>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</si>
  <si>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</si>
  <si>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</si>
  <si>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</si>
  <si>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</si>
  <si>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</si>
  <si>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</si>
  <si>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</si>
  <si>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</si>
  <si>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</si>
  <si>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</si>
  <si>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</si>
  <si>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</si>
  <si>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</si>
  <si>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</si>
  <si>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</si>
  <si>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</si>
  <si>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</si>
  <si>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</si>
  <si>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</si>
  <si>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</si>
  <si>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</si>
  <si>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</si>
  <si>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</si>
  <si>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</si>
  <si>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</si>
  <si>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</si>
  <si>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</si>
  <si>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</si>
  <si>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</si>
  <si>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</si>
  <si>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</si>
  <si>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</si>
  <si>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</si>
  <si>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</si>
  <si>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</si>
  <si>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</si>
  <si>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</si>
  <si>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</si>
  <si>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</si>
  <si>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</si>
  <si>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</si>
  <si>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</si>
  <si>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</si>
  <si>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</si>
  <si>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</si>
  <si>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</si>
  <si>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</si>
  <si>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</si>
  <si>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</si>
  <si>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</si>
  <si>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</si>
  <si>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</si>
  <si>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</si>
  <si>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</si>
  <si>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</si>
  <si>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</si>
  <si>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</si>
  <si>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</si>
  <si>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</si>
  <si>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</si>
  <si>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</si>
  <si>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</si>
  <si>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</si>
  <si>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</si>
  <si>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</si>
  <si>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</si>
  <si>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</si>
  <si>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</si>
  <si>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</si>
  <si>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</si>
  <si>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</si>
  <si>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</si>
  <si>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</si>
  <si>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</si>
  <si>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</si>
  <si>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</si>
  <si>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</si>
  <si>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</si>
  <si>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</si>
  <si>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</si>
  <si>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</si>
  <si>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</si>
  <si>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</si>
  <si>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</si>
  <si>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</si>
  <si>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</si>
  <si>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</si>
  <si>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</si>
  <si>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</si>
  <si>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</si>
  <si>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</si>
  <si>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</si>
  <si>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</si>
  <si>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</si>
  <si>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</si>
  <si>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</si>
  <si>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</si>
  <si>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</si>
  <si>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</si>
  <si>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</si>
  <si>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</si>
  <si>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</si>
  <si>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</si>
  <si>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</si>
  <si>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</si>
  <si>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</si>
  <si>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</si>
  <si>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</si>
  <si>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</si>
  <si>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</si>
  <si>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</si>
  <si>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</si>
  <si>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</si>
  <si>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</si>
  <si>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</si>
  <si>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</si>
  <si>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</si>
  <si>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</si>
  <si>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</si>
  <si>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</si>
  <si>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</si>
  <si>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</si>
  <si>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</si>
  <si>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</si>
  <si>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</si>
  <si>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</si>
  <si>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</si>
  <si>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</si>
  <si>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</si>
  <si>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</si>
  <si>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</si>
  <si>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</si>
  <si>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</si>
  <si>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</si>
  <si>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</si>
  <si>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</si>
  <si>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</si>
  <si>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</si>
  <si>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</si>
  <si>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</si>
  <si>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</si>
  <si>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</si>
  <si>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</si>
  <si>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</si>
  <si>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</si>
  <si>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</si>
  <si>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</si>
  <si>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</si>
  <si>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</si>
  <si>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</si>
  <si>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</si>
  <si>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</si>
  <si>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</si>
  <si>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</si>
  <si>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</si>
  <si>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</si>
  <si>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</si>
  <si>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</si>
  <si>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</si>
  <si>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</si>
  <si>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</si>
  <si>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</si>
  <si>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</si>
  <si>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</si>
  <si>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</si>
  <si>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</si>
  <si>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</si>
  <si>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</si>
  <si>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</si>
  <si>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</si>
  <si>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</si>
  <si>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</si>
  <si>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</si>
  <si>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</si>
  <si>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</si>
  <si>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</si>
  <si>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</si>
  <si>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</si>
  <si>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</si>
  <si>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</si>
  <si>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</si>
  <si>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</si>
  <si>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</si>
  <si>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</si>
  <si>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</si>
  <si>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</si>
  <si>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</si>
  <si>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</si>
  <si>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</si>
  <si>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</si>
  <si>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</si>
  <si>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</si>
  <si>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</si>
  <si>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</si>
  <si>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</si>
  <si>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</si>
  <si>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</si>
  <si>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</si>
  <si>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</si>
  <si>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</si>
  <si>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</si>
  <si>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</si>
  <si>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</si>
  <si>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</si>
  <si>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</si>
  <si>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</si>
  <si>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</si>
  <si>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</si>
  <si>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</si>
  <si>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</si>
  <si>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</si>
  <si>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</si>
  <si>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</si>
  <si>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</si>
  <si>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</si>
  <si>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</si>
  <si>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</si>
  <si>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</si>
  <si>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</si>
  <si>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</si>
  <si>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</si>
  <si>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</si>
  <si>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</si>
  <si>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</si>
  <si>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</si>
  <si>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</si>
  <si>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</si>
  <si>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</si>
  <si>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</si>
  <si>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</si>
  <si>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</si>
  <si>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</si>
  <si>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</si>
  <si>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</si>
  <si>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</si>
  <si>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</si>
  <si>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</si>
  <si>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</si>
  <si>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</si>
  <si>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</si>
  <si>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</si>
  <si>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</si>
  <si>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</si>
  <si>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</si>
  <si>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</si>
  <si>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</si>
  <si>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</si>
  <si>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</si>
  <si>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</si>
  <si>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</si>
  <si>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</si>
  <si>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</si>
  <si>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</si>
  <si>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</si>
  <si>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</si>
  <si>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</si>
  <si>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</si>
  <si>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</si>
  <si>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</si>
  <si>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</si>
  <si>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</si>
  <si>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</si>
  <si>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</si>
  <si>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</si>
  <si>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</si>
  <si>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</si>
  <si>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</si>
  <si>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</si>
  <si>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</si>
  <si>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</si>
  <si>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</si>
  <si>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</si>
  <si>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</si>
  <si>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</si>
  <si>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</si>
  <si>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</si>
  <si>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</si>
  <si>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</si>
  <si>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</si>
  <si>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</si>
  <si>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</si>
  <si>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</si>
  <si>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</si>
  <si>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</si>
  <si>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</si>
  <si>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</si>
  <si>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</si>
  <si>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</si>
  <si>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</si>
  <si>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</si>
  <si>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</si>
  <si>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</si>
  <si>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</si>
  <si>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</si>
  <si>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</si>
  <si>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</si>
  <si>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</si>
  <si>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</si>
  <si>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</si>
  <si>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</si>
  <si>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</si>
  <si>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</si>
  <si>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</si>
  <si>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</si>
  <si>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</si>
  <si>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</si>
  <si>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</si>
  <si>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</si>
  <si>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</si>
  <si>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</si>
  <si>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</si>
  <si>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</si>
  <si>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</si>
  <si>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</si>
  <si>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</si>
  <si>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</si>
  <si>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</si>
  <si>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</si>
  <si>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</si>
  <si>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</si>
  <si>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</si>
  <si>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</si>
  <si>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</si>
  <si>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</si>
  <si>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</si>
  <si>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</si>
  <si>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</si>
  <si>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</si>
  <si>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</si>
  <si>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</si>
  <si>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</si>
  <si>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</si>
  <si>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</si>
  <si>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</si>
  <si>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</si>
  <si>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</si>
  <si>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</si>
  <si>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</si>
  <si>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</si>
  <si>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</si>
  <si>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</si>
  <si>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</si>
  <si>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</si>
  <si>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</si>
  <si>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</si>
  <si>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</si>
  <si>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</si>
  <si>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</si>
  <si>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</si>
  <si>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</si>
  <si>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</si>
  <si>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</si>
  <si>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</si>
  <si>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</si>
  <si>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</si>
  <si>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</si>
  <si>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</si>
  <si>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</si>
  <si>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</si>
  <si>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</si>
  <si>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</si>
  <si>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</si>
  <si>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</si>
  <si>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</si>
  <si>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</si>
  <si>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</si>
  <si>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</si>
  <si>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</si>
  <si>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</si>
  <si>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</si>
  <si>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</si>
  <si>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</si>
  <si>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</si>
  <si>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</si>
  <si>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</si>
  <si>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</si>
  <si>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</si>
  <si>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</si>
  <si>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</si>
  <si>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</si>
  <si>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</si>
  <si>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</si>
  <si>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</si>
  <si>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</si>
  <si>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</si>
  <si>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</si>
  <si>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</si>
  <si>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</si>
  <si>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</si>
  <si>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</si>
  <si>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</si>
  <si>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</si>
  <si>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</si>
  <si>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</si>
  <si>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</si>
  <si>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</si>
  <si>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</si>
  <si>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</si>
  <si>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</si>
  <si>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</si>
  <si>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</si>
  <si>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</si>
  <si>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</si>
  <si>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</si>
  <si>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</si>
  <si>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</si>
  <si>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</si>
  <si>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</si>
  <si>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</si>
  <si>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</si>
  <si>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</si>
  <si>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</si>
  <si>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</si>
  <si>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</si>
  <si>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</si>
  <si>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</si>
  <si>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</si>
  <si>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</si>
  <si>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</si>
  <si>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</si>
  <si>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</si>
  <si>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</si>
  <si>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</si>
  <si>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</si>
  <si>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</si>
  <si>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</si>
  <si>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</si>
  <si>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</si>
  <si>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</si>
  <si>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</si>
  <si>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</si>
  <si>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</si>
  <si>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</si>
  <si>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</si>
  <si>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</si>
  <si>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</si>
  <si>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</si>
  <si>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</si>
  <si>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</si>
  <si>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</si>
  <si>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</si>
  <si>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</si>
  <si>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</si>
  <si>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</si>
  <si>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</si>
  <si>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</si>
  <si>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</si>
  <si>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</si>
  <si>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</si>
  <si>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</si>
  <si>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</si>
  <si>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</si>
  <si>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</si>
  <si>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</si>
  <si>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</si>
  <si>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</si>
  <si>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</si>
  <si>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</si>
  <si>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</si>
  <si>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</si>
  <si>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</si>
  <si>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</si>
  <si>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</si>
  <si>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</si>
  <si>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</si>
  <si>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</si>
  <si>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</si>
  <si>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</si>
  <si>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</si>
  <si>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</si>
  <si>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</si>
  <si>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</si>
  <si>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</si>
  <si>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</si>
  <si>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</si>
  <si>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</si>
  <si>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</si>
  <si>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</si>
  <si>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</si>
  <si>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</si>
  <si>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</si>
  <si>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</si>
  <si>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</si>
  <si>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</si>
  <si>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</si>
  <si>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</si>
  <si>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</si>
  <si>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</si>
  <si>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</si>
  <si>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</si>
  <si>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</si>
  <si>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</si>
  <si>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</si>
  <si>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</si>
  <si>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</si>
  <si>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</si>
  <si>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</si>
  <si>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</si>
  <si>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</si>
  <si>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</si>
  <si>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</si>
  <si>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</si>
  <si>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</si>
  <si>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</si>
  <si>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</si>
  <si>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</si>
  <si>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</si>
  <si>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</si>
  <si>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</si>
  <si>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</si>
  <si>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</si>
  <si>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</si>
  <si>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</si>
  <si>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</si>
  <si>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</si>
  <si>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</si>
  <si>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</si>
  <si>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</si>
  <si>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</si>
  <si>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</si>
  <si>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</si>
  <si>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</si>
  <si>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</si>
  <si>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</si>
  <si>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</si>
  <si>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</si>
  <si>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</si>
  <si>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</si>
  <si>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</si>
  <si>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</si>
  <si>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</si>
  <si>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</si>
  <si>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</si>
  <si>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</si>
  <si>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</si>
  <si>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</si>
  <si>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</si>
  <si>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</si>
  <si>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</si>
  <si>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</si>
  <si>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</si>
  <si>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</si>
  <si>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</si>
  <si>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</si>
  <si>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</si>
  <si>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</si>
  <si>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</si>
  <si>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</si>
  <si>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</si>
  <si>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</si>
  <si>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</si>
  <si>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</si>
  <si>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</si>
  <si>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</si>
  <si>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</si>
  <si>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</si>
  <si>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</si>
  <si>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</si>
  <si>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</si>
  <si>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</si>
  <si>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</si>
  <si>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</si>
  <si>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</si>
  <si>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</si>
  <si>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</si>
  <si>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</si>
  <si>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</si>
  <si>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</si>
  <si>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</si>
  <si>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</si>
  <si>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</si>
  <si>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</si>
  <si>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</si>
  <si>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</si>
  <si>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</si>
  <si>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</si>
  <si>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</si>
  <si>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</si>
  <si>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</si>
  <si>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</si>
  <si>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</si>
  <si>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</si>
  <si>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</si>
  <si>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</si>
  <si>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</si>
  <si>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</si>
  <si>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</si>
  <si>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</si>
  <si>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</si>
  <si>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</si>
  <si>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</si>
  <si>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</si>
  <si>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</si>
  <si>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</si>
  <si>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</si>
  <si>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</si>
  <si>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</si>
  <si>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</si>
  <si>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</si>
  <si>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</si>
  <si>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</si>
  <si>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</si>
  <si>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</si>
  <si>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</si>
  <si>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</si>
  <si>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</si>
  <si>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</si>
  <si>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</si>
  <si>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</si>
  <si>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</si>
  <si>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</si>
  <si>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</si>
  <si>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</si>
  <si>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</si>
  <si>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</si>
  <si>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</si>
  <si>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</si>
  <si>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</si>
  <si>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</si>
  <si>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</si>
  <si>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</si>
  <si>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</si>
  <si>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</si>
  <si>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</si>
  <si>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</si>
  <si>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</si>
  <si>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</si>
  <si>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</si>
  <si>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</si>
  <si>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</si>
  <si>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</si>
  <si>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</si>
  <si>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</si>
  <si>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</si>
  <si>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</si>
  <si>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</si>
  <si>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</si>
  <si>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</si>
  <si>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</si>
  <si>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</si>
  <si>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</si>
  <si>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</si>
  <si>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</si>
  <si>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</si>
  <si>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</si>
  <si>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</si>
  <si>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</si>
  <si>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</si>
  <si>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</si>
  <si>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</si>
  <si>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</si>
  <si>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</si>
  <si>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</si>
  <si>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</si>
  <si>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</si>
  <si>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</si>
  <si>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</si>
  <si>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</si>
  <si>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</si>
  <si>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</si>
  <si>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</si>
  <si>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</si>
  <si>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</si>
  <si>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</si>
  <si>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</si>
  <si>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</si>
  <si>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</si>
  <si>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</si>
  <si>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</si>
  <si>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</si>
  <si>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</si>
  <si>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</si>
  <si>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</si>
  <si>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</si>
  <si>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</si>
  <si>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</si>
  <si>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</si>
  <si>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</si>
  <si>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</si>
  <si>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</si>
  <si>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</si>
  <si>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</si>
  <si>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</si>
  <si>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</si>
  <si>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</si>
  <si>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</si>
  <si>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</si>
  <si>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</si>
  <si>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</si>
  <si>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</si>
  <si>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</si>
  <si>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</si>
  <si>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</si>
  <si>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</si>
  <si>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</si>
  <si>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</si>
  <si>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</si>
  <si>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</si>
  <si>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</si>
  <si>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</si>
  <si>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</si>
  <si>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</si>
  <si>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</si>
  <si>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</si>
  <si>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</si>
  <si>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</si>
  <si>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</si>
  <si>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</si>
  <si>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</si>
  <si>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</si>
  <si>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</si>
  <si>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</si>
  <si>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</si>
  <si>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</si>
  <si>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</si>
  <si>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</si>
  <si>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</si>
  <si>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</si>
  <si>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</si>
  <si>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</si>
  <si>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</si>
  <si>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</si>
  <si>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</si>
  <si>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</si>
  <si>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</si>
  <si>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</si>
  <si>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</si>
  <si>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</si>
  <si>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</si>
  <si>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</si>
  <si>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</si>
  <si>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</si>
  <si>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</si>
  <si>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</si>
  <si>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</si>
  <si>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</si>
  <si>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</si>
  <si>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</si>
  <si>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</si>
  <si>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</si>
  <si>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</si>
  <si>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</si>
  <si>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</si>
  <si>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</si>
  <si>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</si>
  <si>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</si>
  <si>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</si>
  <si>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</si>
  <si>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</si>
  <si>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</si>
  <si>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</si>
  <si>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</si>
  <si>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</si>
  <si>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</si>
  <si>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</si>
  <si>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</si>
  <si>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</si>
  <si>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</si>
  <si>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</si>
  <si>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</si>
  <si>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</si>
  <si>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</si>
  <si>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</si>
  <si>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</si>
  <si>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</si>
  <si>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</si>
  <si>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</si>
  <si>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</si>
  <si>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</si>
  <si>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</si>
  <si>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</si>
  <si>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</si>
  <si>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</si>
  <si>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</si>
  <si>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</si>
  <si>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</si>
  <si>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</si>
  <si>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</si>
  <si>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</si>
  <si>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</si>
  <si>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</si>
  <si>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</si>
  <si>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</si>
  <si>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</si>
  <si>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</si>
  <si>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</si>
  <si>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</si>
  <si>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</si>
  <si>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</si>
  <si>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</si>
  <si>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</si>
  <si>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</si>
  <si>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</si>
  <si>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</si>
  <si>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</si>
  <si>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</si>
  <si>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</si>
  <si>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</si>
  <si>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</si>
  <si>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</si>
  <si>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</si>
  <si>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</si>
  <si>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</si>
  <si>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</si>
  <si>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</si>
  <si>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</si>
  <si>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</si>
  <si>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</si>
  <si>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</si>
  <si>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</si>
  <si>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</si>
  <si>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</si>
  <si>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</si>
  <si>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</si>
  <si>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</si>
  <si>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</si>
  <si>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</si>
  <si>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</si>
  <si>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</si>
  <si>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</si>
  <si>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</si>
  <si>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</si>
  <si>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</si>
  <si>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</si>
  <si>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</si>
  <si>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</si>
  <si>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</si>
  <si>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</si>
  <si>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</si>
  <si>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</si>
  <si>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</si>
  <si>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</si>
  <si>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</si>
  <si>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</si>
  <si>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</si>
  <si>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</si>
  <si>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</si>
  <si>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</si>
  <si>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</si>
  <si>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</si>
  <si>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</si>
  <si>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</si>
  <si>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</si>
  <si>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</si>
  <si>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</si>
  <si>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</si>
  <si>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</si>
  <si>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</si>
  <si>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</si>
  <si>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</si>
  <si>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</si>
  <si>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</si>
  <si>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</si>
  <si>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</si>
  <si>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</si>
  <si>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</si>
  <si>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</si>
  <si>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</si>
  <si>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</si>
  <si>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</si>
  <si>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</si>
  <si>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</si>
  <si>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</si>
  <si>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</si>
  <si>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</si>
  <si>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</si>
  <si>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</si>
  <si>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</si>
  <si>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</si>
  <si>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</si>
  <si>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</si>
  <si>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</si>
  <si>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</si>
  <si>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</si>
  <si>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</si>
  <si>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</si>
  <si>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</si>
  <si>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</si>
  <si>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</si>
  <si>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</si>
  <si>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</si>
  <si>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</si>
  <si>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</si>
  <si>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</si>
  <si>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</si>
  <si>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</si>
  <si>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</si>
  <si>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</si>
  <si>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</si>
  <si>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</si>
  <si>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</si>
  <si>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</si>
  <si>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</si>
  <si>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</si>
  <si>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</si>
  <si>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</si>
  <si>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</si>
  <si>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</si>
  <si>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</si>
  <si>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</si>
  <si>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</si>
  <si>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</si>
  <si>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</si>
  <si>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</si>
  <si>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</si>
  <si>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</si>
  <si>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</si>
  <si>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</si>
  <si>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</si>
  <si>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</si>
  <si>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</si>
  <si>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</si>
  <si>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</si>
  <si>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</si>
  <si>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</si>
  <si>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</si>
  <si>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</si>
  <si>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</si>
  <si>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</si>
  <si>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</si>
  <si>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</si>
  <si>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</si>
  <si>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</si>
  <si>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</si>
  <si>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</si>
  <si>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</si>
  <si>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</si>
  <si>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</si>
  <si>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</si>
  <si>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</si>
  <si>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</si>
  <si>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</si>
  <si>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</si>
  <si>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</si>
  <si>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</si>
  <si>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</si>
  <si>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</si>
  <si>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</si>
  <si>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</si>
  <si>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</si>
  <si>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</si>
  <si>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</si>
  <si>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</si>
  <si>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</si>
  <si>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</si>
  <si>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</si>
  <si>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</si>
  <si>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</si>
  <si>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</si>
  <si>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</si>
  <si>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</si>
  <si>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</si>
  <si>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</si>
  <si>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</si>
  <si>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</si>
  <si>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</si>
  <si>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</si>
  <si>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</si>
  <si>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</si>
  <si>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</si>
  <si>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</si>
  <si>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</si>
  <si>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</si>
  <si>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</si>
  <si>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</si>
  <si>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</si>
  <si>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</si>
  <si>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</si>
  <si>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</si>
  <si>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</si>
  <si>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</si>
  <si>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</si>
  <si>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</si>
  <si>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</si>
  <si>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</si>
  <si>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</si>
  <si>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</si>
  <si>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</si>
  <si>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</si>
  <si>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</si>
  <si>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</si>
  <si>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</si>
  <si>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</si>
  <si>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</si>
  <si>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</si>
  <si>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</si>
  <si>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</si>
  <si>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</si>
  <si>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</si>
  <si>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</si>
  <si>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</si>
  <si>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</si>
  <si>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</si>
  <si>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</si>
  <si>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</si>
  <si>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</si>
  <si>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</si>
  <si>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</si>
  <si>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</si>
  <si>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</si>
  <si>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</si>
  <si>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</si>
  <si>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</si>
  <si>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</si>
  <si>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</si>
  <si>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</si>
  <si>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</si>
  <si>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</si>
  <si>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</si>
  <si>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</si>
  <si>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</si>
  <si>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</si>
  <si>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</si>
  <si>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</si>
  <si>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</si>
  <si>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</si>
  <si>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</si>
  <si>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</si>
  <si>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</si>
  <si>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</si>
  <si>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</si>
  <si>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</si>
  <si>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</si>
  <si>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</si>
  <si>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</si>
  <si>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</si>
  <si>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</si>
  <si>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</si>
  <si>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</si>
  <si>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</si>
  <si>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</si>
  <si>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</si>
  <si>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</si>
  <si>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</si>
  <si>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</si>
  <si>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</si>
  <si>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</si>
  <si>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</si>
  <si>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</si>
  <si>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</si>
  <si>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</si>
  <si>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</si>
  <si>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</si>
  <si>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</si>
  <si>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</si>
  <si>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</si>
  <si>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</si>
  <si>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</si>
  <si>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</si>
  <si>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</si>
  <si>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</si>
  <si>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</si>
  <si>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</si>
  <si>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</si>
  <si>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</si>
  <si>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</si>
  <si>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</si>
  <si>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</si>
  <si>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</si>
  <si>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</si>
  <si>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</si>
  <si>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</si>
  <si>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</si>
  <si>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</si>
  <si>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</si>
  <si>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</si>
  <si>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</si>
  <si>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</si>
  <si>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</si>
  <si>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</si>
  <si>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</si>
  <si>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</si>
  <si>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</si>
  <si>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</si>
  <si>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</si>
  <si>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</si>
  <si>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</si>
  <si>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</si>
  <si>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</si>
  <si>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</si>
  <si>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</si>
  <si>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</si>
  <si>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</si>
  <si>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</si>
  <si>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</si>
  <si>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</si>
  <si>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</si>
  <si>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</si>
  <si>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</si>
  <si>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</si>
  <si>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</si>
  <si>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</si>
  <si>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</si>
  <si>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</si>
  <si>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</si>
  <si>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</si>
  <si>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</si>
  <si>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</si>
  <si>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</si>
  <si>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</si>
  <si>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</si>
  <si>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</si>
  <si>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</si>
  <si>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</si>
  <si>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</si>
  <si>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</si>
  <si>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</si>
  <si>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</si>
  <si>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</si>
  <si>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</si>
  <si>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</si>
  <si>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</si>
  <si>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</si>
  <si>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</si>
  <si>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</si>
  <si>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</si>
  <si>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</si>
  <si>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</si>
  <si>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</si>
  <si>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</si>
  <si>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</si>
  <si>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</si>
  <si>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</si>
  <si>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</si>
  <si>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</si>
  <si>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</si>
  <si>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</si>
  <si>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</si>
  <si>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</si>
  <si>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</si>
  <si>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</si>
  <si>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</si>
  <si>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</si>
  <si>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</si>
  <si>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</si>
  <si>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</si>
  <si>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</si>
  <si>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</si>
  <si>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</si>
  <si>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</si>
  <si>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</si>
  <si>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</si>
  <si>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</si>
  <si>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</si>
  <si>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</si>
  <si>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</si>
  <si>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</si>
  <si>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</si>
  <si>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</si>
  <si>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</si>
  <si>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</si>
  <si>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</si>
  <si>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</si>
  <si>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</si>
  <si>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</si>
  <si>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</si>
  <si>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</si>
  <si>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</si>
  <si>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</si>
  <si>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</si>
  <si>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</si>
  <si>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</si>
  <si>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</si>
  <si>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</si>
  <si>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</si>
  <si>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</si>
  <si>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</si>
  <si>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</si>
  <si>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</si>
  <si>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</si>
  <si>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</si>
  <si>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</si>
  <si>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</si>
  <si>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</si>
  <si>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</si>
  <si>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</si>
  <si>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</si>
  <si>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</si>
  <si>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</si>
  <si>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</si>
  <si>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</si>
  <si>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</si>
  <si>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</si>
  <si>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</si>
  <si>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</si>
  <si>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</si>
  <si>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</si>
  <si>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</si>
  <si>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</si>
  <si>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</si>
  <si>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</si>
  <si>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</si>
  <si>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</si>
  <si>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</si>
  <si>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</si>
  <si>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</si>
  <si>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</si>
  <si>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</si>
  <si>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</si>
  <si>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</si>
  <si>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</si>
  <si>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</si>
  <si>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</si>
  <si>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</si>
  <si>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</si>
  <si>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</si>
  <si>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</si>
  <si>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</si>
  <si>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</si>
  <si>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</si>
  <si>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</si>
  <si>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</si>
  <si>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</si>
  <si>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</si>
  <si>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</si>
  <si>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</si>
  <si>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</si>
  <si>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</si>
  <si>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</si>
  <si>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</si>
  <si>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</si>
  <si>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</si>
  <si>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</si>
  <si>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</si>
  <si>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</si>
  <si>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</si>
  <si>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</si>
  <si>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</si>
  <si>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</si>
  <si>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</si>
  <si>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</si>
  <si>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</si>
  <si>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</si>
  <si>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</si>
  <si>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</si>
  <si>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</si>
  <si>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</si>
  <si>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</si>
  <si>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</si>
  <si>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</si>
  <si>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</si>
  <si>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</si>
  <si>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</si>
  <si>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</si>
  <si>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</si>
  <si>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</si>
  <si>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</si>
  <si>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</si>
  <si>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</si>
  <si>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</si>
  <si>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</si>
  <si>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</si>
  <si>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</si>
  <si>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</si>
  <si>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</si>
  <si>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</si>
  <si>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</si>
  <si>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</si>
  <si>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</si>
  <si>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</si>
  <si>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</si>
  <si>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</si>
  <si>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</si>
  <si>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</si>
  <si>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</si>
  <si>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</si>
  <si>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</si>
  <si>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</si>
  <si>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</si>
  <si>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</si>
  <si>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</si>
  <si>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</si>
  <si>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</si>
  <si>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</si>
  <si>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</si>
  <si>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</si>
  <si>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</si>
  <si>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</si>
  <si>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</si>
  <si>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</si>
  <si>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</si>
  <si>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</si>
  <si>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</si>
  <si>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</si>
  <si>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</si>
  <si>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</si>
  <si>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</si>
  <si>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</si>
  <si>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</si>
  <si>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</si>
  <si>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</si>
  <si>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</si>
  <si>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</si>
  <si>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</si>
  <si>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</si>
  <si>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</si>
  <si>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</si>
  <si>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</si>
  <si>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</si>
  <si>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</si>
  <si>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</si>
  <si>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</si>
  <si>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</si>
  <si>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</si>
  <si>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</si>
  <si>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</si>
  <si>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</si>
  <si>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</si>
  <si>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</si>
  <si>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</si>
  <si>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</si>
  <si>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</si>
  <si>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</si>
  <si>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</si>
  <si>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</si>
  <si>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</si>
  <si>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</si>
  <si>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</si>
  <si>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</si>
  <si>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</si>
  <si>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</si>
  <si>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</si>
  <si>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</si>
  <si>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</si>
  <si>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</si>
  <si>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</si>
  <si>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</si>
  <si>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</si>
  <si>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</si>
  <si>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</si>
  <si>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</si>
  <si>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</si>
  <si>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</si>
  <si>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</si>
  <si>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</si>
  <si>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</si>
  <si>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</si>
  <si>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</si>
  <si>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</si>
  <si>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</si>
  <si>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</si>
  <si>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</si>
  <si>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</si>
  <si>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</si>
  <si>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</si>
  <si>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</si>
  <si>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</si>
  <si>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</si>
  <si>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</si>
  <si>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</si>
  <si>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</si>
  <si>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</si>
  <si>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</si>
  <si>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</si>
  <si>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</si>
  <si>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</si>
  <si>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</si>
  <si>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</si>
  <si>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</si>
  <si>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</si>
  <si>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</si>
  <si>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</si>
  <si>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</si>
  <si>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</si>
  <si>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</si>
  <si>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</si>
  <si>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</si>
  <si>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</si>
  <si>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</si>
  <si>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</si>
  <si>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</si>
  <si>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</si>
  <si>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</si>
  <si>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</si>
  <si>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</si>
  <si>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</si>
  <si>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</si>
  <si>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</si>
  <si>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</si>
  <si>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</si>
  <si>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</si>
  <si>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</si>
  <si>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</si>
  <si>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</si>
  <si>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</si>
  <si>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</si>
  <si>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</si>
  <si>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</si>
  <si>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</si>
  <si>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</si>
  <si>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</si>
  <si>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</si>
  <si>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</si>
  <si>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</si>
  <si>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</si>
  <si>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</si>
  <si>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</si>
  <si>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</si>
  <si>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</si>
  <si>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</si>
  <si>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</si>
  <si>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</si>
  <si>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</si>
  <si>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</si>
  <si>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</si>
  <si>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</si>
  <si>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</si>
  <si>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</si>
  <si>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</si>
  <si>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</si>
  <si>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</si>
  <si>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</si>
  <si>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</si>
  <si>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</si>
  <si>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</si>
  <si>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</si>
  <si>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</si>
  <si>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</si>
  <si>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</si>
  <si>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</si>
  <si>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</si>
  <si>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</si>
  <si>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</si>
  <si>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</si>
  <si>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</si>
  <si>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</si>
  <si>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</si>
  <si>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</si>
  <si>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</si>
  <si>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</si>
  <si>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</si>
  <si>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</si>
  <si>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</si>
  <si>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</si>
  <si>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</si>
  <si>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</si>
  <si>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</si>
  <si>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</si>
  <si>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</si>
  <si>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</si>
  <si>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</si>
  <si>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</si>
  <si>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</si>
  <si>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</si>
  <si>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</si>
  <si>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</si>
  <si>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</si>
  <si>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</si>
  <si>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</si>
  <si>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</si>
  <si>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</si>
  <si>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</si>
  <si>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</si>
  <si>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</si>
  <si>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</si>
  <si>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</si>
  <si>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</si>
  <si>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</si>
  <si>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</si>
  <si>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</si>
  <si>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</si>
  <si>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</si>
  <si>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</si>
  <si>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</si>
  <si>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</si>
  <si>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</si>
  <si>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</si>
  <si>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</si>
  <si>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</si>
  <si>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</si>
  <si>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</si>
  <si>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</si>
  <si>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</si>
  <si>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</si>
  <si>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</si>
  <si>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</si>
  <si>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</si>
  <si>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</si>
  <si>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</si>
  <si>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</si>
  <si>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</si>
  <si>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</si>
  <si>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</si>
  <si>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</si>
  <si>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</si>
  <si>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</si>
  <si>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</si>
  <si>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</si>
  <si>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</si>
  <si>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</si>
  <si>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</si>
  <si>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</si>
  <si>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</si>
  <si>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</si>
  <si>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</si>
  <si>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</si>
  <si>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</si>
  <si>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</si>
  <si>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</si>
  <si>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</si>
  <si>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</si>
  <si>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</si>
  <si>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</si>
  <si>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</si>
  <si>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</si>
  <si>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</si>
  <si>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</si>
  <si>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</si>
  <si>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</si>
  <si>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</si>
  <si>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</si>
  <si>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</si>
  <si>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</si>
  <si>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</si>
  <si>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</si>
  <si>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</si>
  <si>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</si>
  <si>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</si>
  <si>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</si>
  <si>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</si>
  <si>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</si>
  <si>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</si>
  <si>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</si>
  <si>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</si>
  <si>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</si>
  <si>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</si>
  <si>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</si>
  <si>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</si>
  <si>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</si>
  <si>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</si>
  <si>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</si>
  <si>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</si>
  <si>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</si>
  <si>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</si>
  <si>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</si>
  <si>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</si>
  <si>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</si>
  <si>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</si>
  <si>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</si>
  <si>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</si>
  <si>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</si>
  <si>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</si>
  <si>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</si>
  <si>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</si>
  <si>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</si>
  <si>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</si>
  <si>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</si>
  <si>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</si>
  <si>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</si>
  <si>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</si>
  <si>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</si>
  <si>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</si>
  <si>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</si>
  <si>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</si>
  <si>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</si>
  <si>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</si>
  <si>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</si>
  <si>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</si>
  <si>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</si>
  <si>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</si>
  <si>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</si>
  <si>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</si>
  <si>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</si>
  <si>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</si>
  <si>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</si>
  <si>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</si>
  <si>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</si>
  <si>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</si>
  <si>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</si>
  <si>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</si>
  <si>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</si>
  <si>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</si>
  <si>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</si>
  <si>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</si>
  <si>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</si>
  <si>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</si>
  <si>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</si>
  <si>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</si>
  <si>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</si>
  <si>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</si>
  <si>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</si>
  <si>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</si>
  <si>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</si>
  <si>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</si>
  <si>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</si>
  <si>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</si>
  <si>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</si>
  <si>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</si>
  <si>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</si>
  <si>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</si>
  <si>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</si>
  <si>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</si>
  <si>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</si>
  <si>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</si>
  <si>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</si>
  <si>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</si>
  <si>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</si>
  <si>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</si>
  <si>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</si>
  <si>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</si>
  <si>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</si>
  <si>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</si>
  <si>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</si>
  <si>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</si>
  <si>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</si>
  <si>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</si>
  <si>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</si>
  <si>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</si>
  <si>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</si>
  <si>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</si>
  <si>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</si>
  <si>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</si>
  <si>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</si>
  <si>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</si>
  <si>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</si>
  <si>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</si>
  <si>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</si>
  <si>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</si>
  <si>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</si>
  <si>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</si>
  <si>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</si>
  <si>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</si>
  <si>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</si>
  <si>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</si>
  <si>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</si>
  <si>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</si>
  <si>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</si>
  <si>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</si>
  <si>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</si>
  <si>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</si>
  <si>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</si>
  <si>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</si>
  <si>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</si>
  <si>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</si>
  <si>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</si>
  <si>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</si>
  <si>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</si>
  <si>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</si>
  <si>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</si>
  <si>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</si>
  <si>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</si>
  <si>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</si>
  <si>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</si>
  <si>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</si>
  <si>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</si>
  <si>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</si>
  <si>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</si>
  <si>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</si>
  <si>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</si>
  <si>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</si>
  <si>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</si>
  <si>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</si>
  <si>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</si>
  <si>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</si>
  <si>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</si>
  <si>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</si>
  <si>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</si>
  <si>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</si>
  <si>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</si>
  <si>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</si>
  <si>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</si>
  <si>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</si>
  <si>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</si>
  <si>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</si>
  <si>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</si>
  <si>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</si>
  <si>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</si>
  <si>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</si>
  <si>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</si>
  <si>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</si>
  <si>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</si>
  <si>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</si>
  <si>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</si>
  <si>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</si>
  <si>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</si>
  <si>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</si>
  <si>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</si>
  <si>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</si>
  <si>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</si>
  <si>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</si>
  <si>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</si>
  <si>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</si>
  <si>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</si>
  <si>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</si>
  <si>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</si>
  <si>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</si>
  <si>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</si>
  <si>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</si>
  <si>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</si>
  <si>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</si>
  <si>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</si>
  <si>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</si>
  <si>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</si>
  <si>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</si>
  <si>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</si>
  <si>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</si>
  <si>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</si>
  <si>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</si>
  <si>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</si>
  <si>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</si>
  <si>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</si>
  <si>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</si>
  <si>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</si>
  <si>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</si>
  <si>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</si>
  <si>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</si>
  <si>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</si>
  <si>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</si>
  <si>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</si>
  <si>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</si>
  <si>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</si>
  <si>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</si>
  <si>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</si>
  <si>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</si>
  <si>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</si>
  <si>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</si>
  <si>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</si>
  <si>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</si>
  <si>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</si>
  <si>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</si>
  <si>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</si>
  <si>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</si>
  <si>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</si>
  <si>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</si>
  <si>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</si>
  <si>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</si>
  <si>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</si>
  <si>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</si>
  <si>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</si>
  <si>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</si>
  <si>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</si>
  <si>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</si>
  <si>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</si>
  <si>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</si>
  <si>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</si>
  <si>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</si>
  <si>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</si>
  <si>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</si>
  <si>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</si>
  <si>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</si>
  <si>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</si>
  <si>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</si>
  <si>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</si>
  <si>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</si>
  <si>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</si>
  <si>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</si>
  <si>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</si>
  <si>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</si>
  <si>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</si>
  <si>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</si>
  <si>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</si>
  <si>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</si>
  <si>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</si>
  <si>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</si>
  <si>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</si>
  <si>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</si>
  <si>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</si>
  <si>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</si>
  <si>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</si>
  <si>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</si>
  <si>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</si>
  <si>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</si>
  <si>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</si>
  <si>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</si>
  <si>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</si>
  <si>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</si>
  <si>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</si>
  <si>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</si>
  <si>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</si>
  <si>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</si>
  <si>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</si>
  <si>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</si>
  <si>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</si>
  <si>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</si>
  <si>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</si>
  <si>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</si>
  <si>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</si>
  <si>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</si>
  <si>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</si>
  <si>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</si>
  <si>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</si>
  <si>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</si>
  <si>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</si>
  <si>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</si>
  <si>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</si>
  <si>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</si>
  <si>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</si>
  <si>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</si>
  <si>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</si>
  <si>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</si>
  <si>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</si>
  <si>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</si>
  <si>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</si>
  <si>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</si>
  <si>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</si>
  <si>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</si>
  <si>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</si>
  <si>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</si>
  <si>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</si>
  <si>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</si>
  <si>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</si>
  <si>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</si>
  <si>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</si>
  <si>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</si>
  <si>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</si>
  <si>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</si>
  <si>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</si>
  <si>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</si>
  <si>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</si>
  <si>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</si>
  <si>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</si>
  <si>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</si>
  <si>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</si>
  <si>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</si>
  <si>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</si>
  <si>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</si>
  <si>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</si>
  <si>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</si>
  <si>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</si>
  <si>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</si>
  <si>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</si>
  <si>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</si>
  <si>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</si>
  <si>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</si>
  <si>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</si>
  <si>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</si>
  <si>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</si>
  <si>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</si>
  <si>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</si>
  <si>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</si>
  <si>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PCM-20251117-00000180</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</si>
  <si>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</si>
  <si>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</si>
  <si>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</si>
  <si>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</si>
  <si>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</si>
  <si>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</si>
  <si>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</si>
  <si>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</si>
  <si>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</si>
  <si>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</si>
  <si>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150 mins</t>
  </si>
  <si>
    <t>PCM-20251116-00002313</t>
  </si>
  <si>
    <t>sectors down at 2025-11-17 00:49:29 due to module faulty and team on the way to submit WS for repair  .</t>
  </si>
  <si>
    <t>PCM-20251117-00000246</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</si>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</sst>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F6" sqref="F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315.24592627314996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45978.194352199076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45978.194352199076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45978.194352199076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45978.194352199076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45978.194352199076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45978.194352199076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45978.194352199076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45978.194352199076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45978.194352199076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45978.194352199076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45978.194352199076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45978.194352199076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45978.194352199076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45978.194352199076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45978.194352199076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45978.194352199076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45978.194352199076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45978.194352199076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45978.194352199076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45978.194352199076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45978.194352199076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45978.194352199076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45978.194352199076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45978.194352199076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45978.194352199076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45978.194352199076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45978.194352199076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45978.194352199076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45978.194352199076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45978.194352199076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45978.194352199076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45978.194352199076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45978.194352199076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45978.194352199076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45978.194352199076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45978.194352199076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45978.194352199076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45978.194352199076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45978.194352199076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45978.194352199076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45978.194352199076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45978.194352199076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45978.194352199076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45978.194352199076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45978.194352199076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45978.194352199076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45978.194352199076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45978.194352199076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45978.194352199076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45978.194352199076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45978.194352199076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45978.194352199076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45978.194352199076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45978.194352199076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45978.194352199076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45978.194352199076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45978.194352199076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45978.194352199076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45978.194352199076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45978.194352199076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45978.194352199076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45978.194352199076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45978.194352199076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45978.194352199076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45978.194352199076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45978.194352199076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45978.194352199076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45978.194352199076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45978.194352199076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45978.194352199076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45978.194352199076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45978.194352199076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45978.194352199076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45978.194352199076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9891D4A7-90F6-455C-9B4A-0451C0BD2A3C}"/>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pane ySplit="4" topLeftCell="A5"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153.19451423611463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1.7580096064848476</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t="shared" ref="G5:G67" ca="1" si="1">IFERROR(NOW()-F5,"-")</f>
        <v>0.14869247685419396</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t="shared" ca="1" si="1"/>
        <v>45978.194352199076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45978.194352199076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45978.194352199076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45978.194352199076</v>
      </c>
      <c r="H9" s="104"/>
      <c r="I9" s="18" t="str">
        <f>IFERROR(VLOOKUP(D9,DB!A:F,6,0),"")</f>
        <v/>
      </c>
      <c r="J9" s="18" t="str">
        <f>IFERROR(VLOOKUP(D9,DB!A:G,7,0),"")</f>
        <v/>
      </c>
      <c r="K9" s="19"/>
      <c r="L9" s="18"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t="shared" ca="1" si="1"/>
        <v>45978.194352199076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45978.194352199076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45978.194352199076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45978.194352199076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45978.194352199076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45978.194352199076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45978.194352199076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45978.194352199076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45978.194352199076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45978.194352199076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45978.194352199076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45978.194352199076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45978.194352199076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45978.194352199076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45978.194352199076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45978.194352199076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45978.194352199076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45978.194352199076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45978.194352199076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45978.194352199076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45978.194352199076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45978.194352199076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45978.194352199076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45978.194352199076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45978.194352199076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45978.194352199076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45978.194352199076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45978.194352199076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45978.194352199076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45978.194352199076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45978.194352199076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45978.194352199076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45978.194352199076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45978.194352199076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45978.194352199076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45978.194352199076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45978.194352199076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45978.194352199076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45978.194352199076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45978.194352199076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45978.194352199076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45978.194352199076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45978.194352199076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45978.194352199076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45978.194352199076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45978.194352199076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45978.194352199076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45978.194352199076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45978.194352199076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45978.194352199076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45978.194352199076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45978.194352199076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45978.194352199076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45978.194352199076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45978.194352199076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45978.194352199076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45978.194352199076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45978.194352199076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ref="G68:G131" ca="1" si="2">IFERROR(NOW()-F68,"-")</f>
        <v>45978.194352199076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45978.194352199076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45978.194352199076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45978.194352199076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45978.194352199076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45978.194352199076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45978.194352199076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45978.194352199076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45978.194352199076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45978.194352199076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45978.194352199076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45978.194352199076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45978.194352199076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45978.194352199076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45978.194352199076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45978.194352199076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45978.194352199076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45978.194352199076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45978.194352199076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45978.194352199076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45978.194352199076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45978.194352199076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45978.194352199076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45978.194352199076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45978.194352199076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45978.194352199076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45978.194352199076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45978.194352199076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45978.194352199076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45978.194352199076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45978.194352199076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45978.194352199076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45978.194352199076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45978.194352199076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45978.194352199076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45978.194352199076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45978.194352199076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45978.194352199076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45978.194352199076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45978.194352199076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45978.194352199076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45978.194352199076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45978.194352199076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45978.194352199076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45978.194352199076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45978.194352199076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45978.194352199076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45978.194352199076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45978.194352199076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45978.194352199076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45978.194352199076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45978.194352199076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45978.194352199076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45978.194352199076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45978.194352199076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45978.194352199076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45978.194352199076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45978.194352199076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45978.194352199076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45978.194352199076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45978.194352199076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45978.194352199076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45978.194352199076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45978.194352199076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ref="G132:G195" ca="1" si="3">IFERROR(NOW()-F132,"-")</f>
        <v>45978.194352199076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ca="1" si="3"/>
        <v>45978.194352199076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45978.194352199076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45978.194352199076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45978.194352199076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45978.194352199076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45978.194352199076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45978.194352199076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45978.194352199076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45978.194352199076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45978.194352199076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45978.194352199076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45978.194352199076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45978.194352199076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45978.194352199076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45978.194352199076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45978.194352199076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45978.194352199076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45978.194352199076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45978.194352199076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45978.194352199076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45978.194352199076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45978.194352199076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45978.194352199076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45978.194352199076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45978.194352199076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45978.194352199076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45978.194352199076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45978.194352199076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45978.194352199076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45978.194352199076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45978.194352199076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45978.194352199076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45978.194352199076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45978.194352199076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45978.194352199076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45978.194352199076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45978.194352199076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45978.194352199076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45978.194352199076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45978.194352199076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45978.194352199076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45978.194352199076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45978.194352199076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45978.194352199076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45978.194352199076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45978.194352199076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45978.194352199076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45978.194352199076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45978.194352199076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45978.194352199076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45978.194352199076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45978.194352199076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45978.194352199076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45978.194352199076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45978.194352199076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45978.194352199076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45978.194352199076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45978.194352199076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45978.194352199076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45978.194352199076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45978.194352199076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45978.194352199076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45978.194352199076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ref="G196:G220" ca="1" si="4">IFERROR(NOW()-F196,"-")</f>
        <v>45978.194352199076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ca="1" si="4"/>
        <v>45978.194352199076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45978.194352199076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45978.194352199076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45978.194352199076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45978.194352199076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45978.194352199076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45978.194352199076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45978.194352199076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45978.194352199076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45978.194352199076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45978.194352199076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45978.194352199076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45978.194352199076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45978.194352199076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45978.194352199076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45978.194352199076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45978.194352199076</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45978.194352199076</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45978.194352199076</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45978.194352199076</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45978.194352199076</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45978.194352199076</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45978.194352199076</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45978.194352199076</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45978.194352199076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45978.194352199076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45978.194352199076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45978.194352199076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45978.194352199076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45978.194352199076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45978.194352199076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45978.194352199076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45978.194352199076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45978.194352199076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45978.194352199076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45978.194352199076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45978.194352199076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45978.194352199076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45978.194352199076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45978.194352199076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45978.194352199076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45978.194352199076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45978.194352199076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45978.194352199076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45978.194352199076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45978.194352199076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45978.194352199076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45978.194352199076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45978.194352199076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45978.194352199076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45978.194352199076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45978.194352199076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45978.194352199076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45978.194352199076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45978.194352199076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45978.194352199076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45978.194352199076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45978.194352199076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45978.194352199076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45978.194352199076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45978.194352199076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45978.194352199076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45978.194352199076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45978.194352199076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45978.194352199076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45978.194352199076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45978.194352199076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45978.194352199076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45978.194352199076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45978.194352199076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45978.194352199076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45978.194352199076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45978.194352199076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45978.194352199076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45978.194352199076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45978.194352199076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45978.194352199076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45978.194352199076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45978.194352199076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45978.194352199076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45978.194352199076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45978.194352199076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45978.194352199076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45978.194352199076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45978.194352199076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45978.194352199076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45978.194352199076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45978.194352199076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45978.194352199076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45978.194352199076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45978.194352199076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45978.194352199076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45978.194352199076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45978.194352199076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45978.194352199076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45978.194352199076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45978.194352199076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45978.194352199076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45978.194352199076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45978.194352199076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45978.194352199076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45978.194352199076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45978.194352199076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45978.194352199076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45978.194352199076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45978.194352199076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45978.194352199076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45978.194352199076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45978.194352199076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45978.194352199076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45978.194352199076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45978.194352199076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45978.194352199076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45978.194352199076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45978.194352199076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45978.194352199076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45978.194352199076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45978.194352199076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45978.194352199076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45978.194352199076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45978.194352199076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45978.194352199076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45978.194352199076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45978.194352199076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45978.194352199076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45978.194352199076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45978.194352199076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45978.194352199076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45978.194352199076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45978.194352199076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45978.194352199076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45978.194352199076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45978.194352199076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45978.194352199076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45978.194352199076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45978.194352199076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45978.194352199076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45978.194352199076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45978.194352199076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45978.194352199076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45978.194352199076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45978.194352199076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45978.194352199076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45978.194352199076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45978.194352199076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45978.194352199076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45978.194352199076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45978.194352199076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45978.194352199076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45978.194352199076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45978.194352199076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45978.194352199076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45978.194352199076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45978.194352199076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45978.194352199076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45978.194352199076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45978.194352199076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45978.194352199076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45978.194352199076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45978.194352199076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45978.194352199076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45978.194352199076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45978.194352199076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45978.194352199076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45978.194352199076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45978.194352199076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45978.194352199076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45978.194352199076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45978.194352199076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45978.194352199076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45978.194352199076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45978.194352199076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45978.194352199076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45978.194352199076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45978.194352199076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45978.194352199076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45978.194352199076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45978.194352199076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45978.194352199076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45978.194352199076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45978.194352199076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45978.194352199076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45978.194352199076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45978.194352199076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45978.194352199076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45978.194352199076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45978.194352199076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45978.194352199076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45978.194352199076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45978.194352199076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45978.194352199076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45978.194352199076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45978.194352199076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45978.194352199076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45978.194352199076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45978.194352199076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45978.194352199076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45978.194352199076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45978.194352199076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45978.194352199076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45978.194352199076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45978.194352199076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45978.194352199076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45978.194352199076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45978.194352199076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45978.194352199076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45978.194352199076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45978.194352199076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45978.194352199076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45978.194352199076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45978.194352199076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45978.194352199076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45978.194352199076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45978.194352199076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45978.194352199076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45978.194352199076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45978.194352199076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45978.194352199076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45978.194352199076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45978.194352199076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45978.194352199076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45978.194352199076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45978.194352199076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45978.194352199076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45978.194352199076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45978.194352199076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45978.194352199076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45978.194352199076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45978.194352199076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45978.194352199076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45978.194352199076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45978.194352199076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45978.194352199076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45978.194352199076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45978.194352199076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45978.194352199076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45978.194352199076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45978.194352199076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45978.194352199076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45978.194352199076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45978.194352199076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45978.194352199076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45978.194352199076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45978.194352199076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45978.194352199076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45978.194352199076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45978.194352199076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45978.194352199076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45978.194352199076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45978.194352199076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45978.194352199076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45978.194352199076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45978.194352199076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45978.194352199076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45978.194352199076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45978.194352199076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45978.194352199076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45978.194352199076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45978.194352199076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45978.194352199076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45978.194352199076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45978.194352199076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45978.194352199076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45978.194352199076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45978.194352199076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45978.194352199076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45978.194352199076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45978.194352199076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45978.194352199076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45978.194352199076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45978.194352199076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45978.194352199076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45978.194352199076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45978.194352199076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45978.194352199076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45978.194352199076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45978.194352199076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45978.194352199076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45978.194352199076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45978.194352199076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45978.194352199076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45978.194352199076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45978.194352199076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45978.194352199076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45978.194352199076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45978.194352199076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45978.194352199076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45978.194352199076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45978.194352199076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45978.194352199076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45978.194352199076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45978.194352199076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45978.194352199076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45978.194352199076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45978.194352199076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45978.194352199076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45978.194352199076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45978.194352199076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45978.194352199076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45978.194352199076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45978.194352199076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45978.194352199076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45978.194352199076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45978.194352199076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45978.194352199076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45978.194352199076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45978.194352199076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45978.194352199076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45978.194352199076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45978.194352199076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45978.194352199076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45978.194352199076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45978.194352199076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45978.194352199076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45978.194352199076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45978.194352199076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45978.194352199076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45978.194352199076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45978.194352199076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45978.194352199076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45978.194352199076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45978.194352199076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45978.194352199076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45978.194352199076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45978.194352199076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45978.194352199076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45978.194352199076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45978.194352199076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45978.194352199076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45978.194352199076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45978.194352199076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45978.194352199076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45978.194352199076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45978.194352199076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45978.194352199076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45978.194352199076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45978.194352199076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45978.194352199076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45978.194352199076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45978.194352199076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45978.194352199076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45978.194352199076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45978.194352199076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45978.194352199076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45978.194352199076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45978.194352199076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45978.194352199076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45978.194352199076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45978.194352199076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45978.194352199076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45978.194352199076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45978.194352199076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45978.194352199076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45978.194352199076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45978.194352199076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45978.194352199076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45978.194352199076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45978.194352199076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45978.194352199076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45978.194352199076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45978.194352199076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45978.194352199076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45978.194352199076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45978.194352199076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45978.194352199076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45978.194352199076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45978.194352199076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45978.194352199076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45978.194352199076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45978.194352199076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45978.194352199076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45978.194352199076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45978.194352199076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45978.194352199076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45978.194352199076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45978.194352199076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45978.194352199076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45978.194352199076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45978.194352199076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45978.194352199076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45978.194352199076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45978.194352199076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45978.194352199076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45978.194352199076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45978.194352199076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45978.194352199076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45978.194352199076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45978.194352199076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45978.194352199076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45978.194352199076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45978.194352199076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45978.194352199076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45978.194352199076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45978.194352199076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45978.194352199076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45978.194352199076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45978.194352199076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45978.194352199076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45978.194352199076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45978.194352199076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45978.194352199076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45978.194352199076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45978.194352199076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45978.194352199076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45978.194352199076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45978.194352199076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45978.194352199076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45978.194352199076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45978.194352199076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45978.194352199076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45978.194352199076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45978.194352199076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45978.194352199076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45978.194352199076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45978.194352199076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45978.194352199076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45978.194352199076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45978.194352199076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45978.194352199076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45978.194352199076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45978.194352199076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45978.194352199076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45978.194352199076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45978.194352199076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45978.194352199076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45978.194352199076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45978.194352199076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45978.194352199076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45978.194352199076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45978.194352199076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45978.194352199076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45978.194352199076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45978.194352199076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45978.194352199076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45978.194352199076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45978.194352199076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45978.194352199076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45978.194352199076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45978.194352199076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45978.194352199076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45978.194352199076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45978.194352199076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45978.194352199076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45978.194352199076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45978.194352199076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45978.194352199076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45978.194352199076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45978.194352199076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45978.194352199076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45978.194352199076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45978.194352199076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45978.194352199076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45978.194352199076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45978.194352199076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45978.194352199076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45978.194352199076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45978.194352199076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45978.194352199076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45978.194352199076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45978.194352199076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45978.194352199076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45978.194352199076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45978.194352199076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45978.194352199076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45978.194352199076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45978.194352199076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45978.194352199076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45978.194352199076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45978.194352199076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45978.194352199076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45978.194352199076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45978.194352199076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45978.194352199076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45978.194352199076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45978.194352199076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45978.194352199076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45978.194352199076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45978.194352199076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45978.194352199076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45978.194352199076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45978.194352199076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45978.194352199076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45978.194352199076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45978.194352199076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45978.194352199076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45978.194352199076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45978.194352199076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45978.194352199076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45978.194352199076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45978.194352199076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45978.194352199076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45978.194352199076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45978.194352199076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45978.194352199076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45978.194352199076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45978.194352199076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45978.194352199076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45978.194352199076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45978.194352199076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45978.194352199076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45978.194352199076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45978.194352199076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45978.194352199076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45978.194352199076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45978.194352199076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45978.194352199076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45978.194352199076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45978.194352199076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45978.194352199076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45978.194352199076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45978.194352199076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45978.194352199076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45978.194352199076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45978.194352199076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45978.194352199076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45978.194352199076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45978.194352199076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45978.194352199076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45978.194352199076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45978.194352199076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45978.194352199076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45978.194352199076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45978.194352199076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45978.194352199076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45978.194352199076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45978.194352199076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45978.194352199076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45978.194352199076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45978.194352199076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45978.194352199076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45978.194352199076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45978.194352199076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45978.194352199076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45978.194352199076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45978.194352199076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45978.194352199076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45978.194352199076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45978.194352199076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45978.194352199076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45978.194352199076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45978.194352199076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45978.194352199076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45978.194352199076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45978.194352199076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45978.194352199076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45978.194352199076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45978.194352199076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45978.194352199076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45978.194352199076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45978.194352199076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45978.194352199076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45978.194352199076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45978.194352199076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45978.194352199076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45978.194352199076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45978.194352199076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45978.194352199076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45978.194352199076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45978.194352199076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45978.194352199076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45978.194352199076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45978.194352199076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45978.194352199076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45978.194352199076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45978.194352199076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45978.194352199076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45978.194352199076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45978.194352199076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45978.194352199076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45978.194352199076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45978.194352199076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45978.194352199076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45978.194352199076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45978.194352199076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45978.194352199076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45978.194352199076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45978.194352199076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45978.194352199076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45978.194352199076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45978.194352199076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45978.194352199076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45978.194352199076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45978.194352199076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45978.194352199076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45978.194352199076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45978.194352199076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45978.194352199076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45978.194352199076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45978.194352199076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45978.194352199076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45978.194352199076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45978.194352199076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45978.194352199076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45978.194352199076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45978.194352199076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45978.194352199076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45978.194352199076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45978.194352199076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45978.194352199076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45978.194352199076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45978.194352199076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45978.194352199076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45978.194352199076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45978.194352199076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45978.194352199076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45978.194352199076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45978.194352199076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45978.194352199076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45978.194352199076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45978.194352199076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45978.194352199076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45978.194352199076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45978.194352199076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45978.194352199076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45978.194352199076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45978.194352199076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45978.194352199076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45978.194352199076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45978.194352199076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45978.194352199076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45978.194352199076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45978.194352199076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45978.194352199076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45978.194352199076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45978.194352199076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45978.194352199076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45978.194352199076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45978.194352199076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45978.194352199076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45978.194352199076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45978.194352199076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45978.194352199076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45978.194352199076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45978.194352199076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45978.194352199076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45978.194352199076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45978.194352199076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45978.194352199076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45978.194352199076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45978.194352199076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45978.194352199076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45978.194352199076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45978.194352199076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45978.194352199076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45978.194352199076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45978.194352199076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45978.194352199076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45978.194352199076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45978.194352199076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45978.194352199076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45978.194352199076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45978.194352199076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45978.194352199076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45978.194352199076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45978.194352199076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45978.194352199076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45978.194352199076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45978.194352199076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45978.194352199076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45978.194352199076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45978.194352199076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45978.194352199076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45978.194352199076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45978.194352199076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45978.194352199076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45978.194352199076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45978.194352199076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45978.194352199076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45978.194352199076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45978.194352199076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45978.194352199076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45978.194352199076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45978.194352199076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45978.194352199076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45978.194352199076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45978.194352199076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45978.194352199076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45978.194352199076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45978.194352199076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45978.194352199076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45978.194352199076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45978.194352199076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45978.194352199076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45978.194352199076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45978.194352199076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45978.194352199076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45978.194352199076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45978.194352199076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45978.194352199076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45978.194352199076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45978.194352199076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45978.194352199076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45978.194352199076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45978.194352199076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45978.194352199076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45978.194352199076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45978.194352199076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45978.194352199076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45978.194352199076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45978.194352199076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45978.194352199076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45978.194352199076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45978.194352199076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45978.194352199076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45978.194352199076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45978.194352199076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45978.194352199076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45978.194352199076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45978.194352199076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45978.194352199076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45978.194352199076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45978.194352199076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45978.194352199076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45978.194352199076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45978.194352199076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45978.194352199076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45978.194352199076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45978.194352199076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45978.194352199076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45978.194352199076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45978.194352199076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45978.194352199076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45978.194352199076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45978.194352199076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45978.194352199076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45978.194352199076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45978.194352199076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45978.194352199076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45978.194352199076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45978.194352199076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45978.194352199076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45978.194352199076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45978.194352199076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45978.194352199076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45978.194352199076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45978.194352199076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45978.194352199076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45978.194352199076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45978.194352199076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45978.194352199076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45978.194352199076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45978.194352199076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45978.194352199076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45978.194352199076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45978.194352199076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45978.194352199076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45978.194352199076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45978.194352199076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45978.194352199076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45978.194352199076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45978.194352199076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45978.194352199076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45978.194352199076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45978.194352199076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45978.194352199076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45978.194352199076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45978.194352199076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45978.194352199076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45978.194352199076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45978.194352199076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45978.194352199076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45978.194352199076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45978.194352199076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45978.194352199076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45978.194352199076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45978.194352199076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45978.194352199076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45978.194352199076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45978.194352199076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45978.194352199076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45978.194352199076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45978.194352199076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45978.194352199076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45978.194352199076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45978.194352199076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45978.194352199076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45978.194352199076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45978.194352199076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45978.194352199076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45978.194352199076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45978.194352199076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45978.194352199076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45978.194352199076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45978.194352199076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45978.194352199076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45978.194352199076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45978.194352199076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45978.194352199076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45978.194352199076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45978.194352199076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45978.194352199076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45978.194352199076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45978.194352199076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45978.194352199076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45978.194352199076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45978.194352199076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45978.194352199076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45978.194352199076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45978.194352199076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45978.194352199076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45978.194352199076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45978.194352199076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45978.194352199076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45978.194352199076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45978.194352199076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45978.194352199076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45978.194352199076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45978.194352199076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45978.194352199076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45978.194352199076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45978.194352199076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45978.194352199076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45978.194352199076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45978.194352199076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45978.194352199076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45978.194352199076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45978.194352199076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45978.194352199076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45978.194352199076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45978.194352199076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45978.194352199076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45978.194352199076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45978.194352199076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45978.194352199076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45978.194352199076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45978.194352199076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45978.194352199076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45978.194352199076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45978.194352199076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45978.194352199076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45978.194352199076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45978.194352199076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45978.194352199076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45978.194352199076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45978.194352199076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45978.194352199076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45978.194352199076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45978.194352199076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45978.194352199076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45978.194352199076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45978.194352199076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45978.194352199076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45978.194352199076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45978.194352199076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45978.194352199076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45978.194352199076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45978.194352199076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45978.194352199076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45978.194352199076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45978.194352199076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45978.194352199076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45978.194352199076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45978.194352199076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45978.194352199076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45978.194352199076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45978.194352199076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45978.194352199076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45978.194352199076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45978.194352199076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45978.194352199076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45978.194352199076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45978.194352199076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45978.194352199076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45978.194352199076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45978.194352199076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45978.194352199076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45978.194352199076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45978.194352199076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45978.194352199076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45978.194352199076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45978.194352199076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45978.194352199076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45978.194352199076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45978.194352199076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45978.194352199076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45978.194352199076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45978.194352199076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45978.194352199076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45978.194352199076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45978.194352199076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45978.194352199076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45978.194352199076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45978.194352199076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45978.194352199076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45978.194352199076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45978.194352199076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45978.194352199076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45978.194352199076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45978.194352199076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45978.194352199076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45978.194352199076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45978.194352199076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45978.194352199076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45978.194352199076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45978.194352199076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45978.194352199076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45978.194352199076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45978.194352199076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45978.194352199076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45978.194352199076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45978.194352199076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45978.194352199076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45978.194352199076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45978.194352199076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45978.194352199076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45978.194352199076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45978.194352199076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45978.194352199076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45978.194352199076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45978.194352199076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45978.194352199076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45978.194352199076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45978.194352199076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45978.194352199076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45978.194352199076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45978.194352199076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45978.194352199076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45978.194352199076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45978.194352199076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45978.194352199076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45978.194352199076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45978.194352199076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45978.194352199076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45978.194352199076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45978.194352199076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45978.194352199076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45978.194352199076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45978.194352199076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45978.194352199076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45978.194352199076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45978.194352199076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45978.194352199076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45978.194352199076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45978.194352199076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45978.194352199076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45978.194352199076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45978.194352199076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45978.194352199076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45978.194352199076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45978.194352199076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45978.194352199076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45978.194352199076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45978.194352199076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45978.194352199076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45978.194352199076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45978.194352199076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45978.194352199076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45978.194352199076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45978.194352199076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45978.194352199076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45978.194352199076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45978.194352199076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45978.194352199076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45978.194352199076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45978.194352199076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45978.194352199076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45978.194352199076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45978.194352199076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45978.194352199076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45978.194352199076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45978.194352199076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45978.194352199076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45978.194352199076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45978.194352199076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45978.194352199076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45978.194352199076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45978.194352199076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45978.194352199076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45978.194352199076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45978.194352199076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45978.194352199076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45978.194352199076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45978.194352199076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45978.194352199076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45978.194352199076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45978.194352199076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45978.194352199076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45978.194352199076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45978.194352199076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45978.194352199076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45978.194352199076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45978.194352199076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45978.194352199076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45978.194352199076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45978.194352199076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45978.194352199076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45978.194352199076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45978.194352199076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45978.194352199076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45978.194352199076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45978.194352199076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45978.194352199076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45978.194352199076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45978.194352199076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45978.194352199076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45978.194352199076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45978.194352199076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45978.194352199076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45978.194352199076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45978.194352199076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45978.194352199076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45978.194352199076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45978.194352199076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45978.194352199076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45978.194352199076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45978.194352199076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45978.194352199076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45978.194352199076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45978.194352199076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45978.194352199076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45978.194352199076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45978.194352199076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45978.194352199076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45978.194352199076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45978.194352199076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45978.194352199076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45978.194352199076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274.7136346064799</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0.11101886574033415</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45978.194352199076</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45978.194352199076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45978.194352199076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45978.194352199076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45978.194352199076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45978.194352199076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45978.194352199076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45978.194352199076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45978.194352199076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45978.194352199076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45978.194352199076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45978.194352199076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45978.194352199076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45978.194352199076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45978.194352199076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45978.194352199076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45978.194352199076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45978.194352199076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45978.194352199076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45978.194352199076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45978.194352199076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45978.194352199076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45978.194352199076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45978.194352199076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45978.194352199076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45978.194352199076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45978.194352199076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45978.194352199076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45978.194352199076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45978.194352199076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45978.194352199076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45978.194352199076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45978.194352199076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45978.194352199076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45978.194352199076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45978.194352199076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45978.194352199076</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45978.194352199076</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86.362292013887782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52.005474884259456</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29.533241087963688</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0.67954895833827322</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45978.194352199076</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45978.194352199076</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45978.194352199076</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45978.194352199076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45978.194352199076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45978.194352199076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45978.194352199076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45978.194352199076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45978.194352199076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45978.194352199076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45978.194352199076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45978.194352199076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45978.194352199076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45978.194352199076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45978.194352199076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45978.194352199076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45978.194352199076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45978.194352199076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45978.194352199076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45978.194352199076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45978.194352199076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45978.194352199076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45978.194352199076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45978.194352199076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45978.194352199076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45978.194352199076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45978.194352199076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45978.194352199076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45978.194352199076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45978.194352199076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45978.194352199076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45978.194352199076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45978.194352199076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45978.194352199076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45978.194352199076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45978.194352199076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45978.194352199076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45978.194352199076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45978.194352199076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45978.194352199076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45978.194352199076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45978.194352199076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45978.194352199076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45978.194352199076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45978.194352199076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45978.194352199076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45978.194352199076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45978.194352199076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45978.194352199076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45978.194352199076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45978.194352199076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45978.194352199076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45978.194352199076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45978.194352199076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45978.194352199076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45978.194352199076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45978.194352199076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45978.194352199076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45978.194352199076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45978.194352199076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45978.194352199076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45978.194352199076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45978.194352199076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45978.194352199076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45978.194352199076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45978.194352199076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45978.194352199076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45978.194352199076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45978.194352199076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45978.194352199076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45978.194352199076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45978.194352199076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45978.194352199076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45978.194352199076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45978.194352199076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45978.194352199076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45978.194352199076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45978.194352199076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45978.194352199076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45978.194352199076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45978.194352199076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45978.194352199076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45978.194352199076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45978.194352199076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45978.194352199076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45978.194352199076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45978.194352199076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45978.194352199076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45978.194352199076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45978.194352199076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45978.194352199076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45978.194352199076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45978.194352199076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45978.194352199076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45978.194352199076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45978.194352199076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45978.194352199076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45978.194352199076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45978.194352199076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45978.194352199076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45978.194352199076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45978.194352199076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45978.194352199076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45978.194352199076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45978.194352199076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45978.194352199076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45978.194352199076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45978.194352199076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45978.194352199076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45978.194352199076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45978.194352199076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45978.194352199076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45978.194352199076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45978.194352199076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45978.194352199076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45978.194352199076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45978.194352199076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45978.194352199076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45978.194352199076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45978.194352199076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45978.194352199076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45978.194352199076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45978.194352199076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45978.194352199076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45978.194352199076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45978.194352199076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45978.194352199076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45978.194352199076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45978.194352199076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45978.194352199076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45978.194352199076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45978.194352199076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45978.194352199076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45978.194352199076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45978.194352199076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45978.194352199076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45978.194352199076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45978.194352199076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45978.194352199076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45978.194352199076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45978.194352199076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45978.194352199076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45978.194352199076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45978.194352199076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45978.194352199076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45978.194352199076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45978.194352199076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45978.194352199076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45978.194352199076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45978.194352199076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45978.194352199076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45978.194352199076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45978.194352199076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45978.194352199076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45978.194352199076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45978.194352199076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45978.194352199076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45978.194352199076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45978.194352199076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45978.194352199076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45978.194352199076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45978.194352199076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45978.194352199076</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0.36881979167083045</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0.26826423611055361</v>
      </c>
      <c r="H3" s="124">
        <v>45978.034363425926</v>
      </c>
      <c r="I3" s="122" t="str">
        <f>IFERROR(VLOOKUP(D3,DB!A:F,6,0),"")</f>
        <v>SCECO</v>
      </c>
      <c r="J3" s="122" t="str">
        <f>IFERROR(VLOOKUP(D3,DB!A:G,7,0),"")</f>
        <v>Dead</v>
      </c>
      <c r="K3" s="125" t="s">
        <v>39124</v>
      </c>
      <c r="L3" s="126" t="str">
        <f>IFERROR(VLOOKUP(D3,DB!A:I,9,0),"")</f>
        <v>Latis</v>
      </c>
    </row>
    <row r="4" spans="1:16382" ht="31.5" customHeight="1">
      <c r="A4" s="121" t="s">
        <v>39125</v>
      </c>
      <c r="B4" s="122" t="str">
        <f>IFERROR(VLOOKUP(D4,DB!A:K,11,0),"")</f>
        <v>R6</v>
      </c>
      <c r="C4" s="123">
        <v>3</v>
      </c>
      <c r="D4" s="122" t="s">
        <v>38936</v>
      </c>
      <c r="E4" s="110" t="s">
        <v>39021</v>
      </c>
      <c r="F4" s="124">
        <v>45978.14130787037</v>
      </c>
      <c r="G4" s="105">
        <f t="shared" ca="1" si="0"/>
        <v>5.3044328706164379E-2</v>
      </c>
      <c r="H4" s="124">
        <v>45978.132685185185</v>
      </c>
      <c r="I4" s="122" t="str">
        <f>IFERROR(VLOOKUP(D4,DB!A:F,6,0),"")</f>
        <v>SCECO+STB</v>
      </c>
      <c r="J4" s="122" t="str">
        <f>IFERROR(VLOOKUP(D4,DB!A:G,7,0),"")</f>
        <v>Good</v>
      </c>
      <c r="K4" s="125" t="s">
        <v>39126</v>
      </c>
      <c r="L4" s="126" t="str">
        <f>IFERROR(VLOOKUP(D4,DB!A:I,9,0),"")</f>
        <v>Latis</v>
      </c>
    </row>
    <row r="5" spans="1:16382" ht="31.5" customHeight="1">
      <c r="A5" s="121"/>
      <c r="B5" s="122" t="str">
        <f>IFERROR(VLOOKUP(D5,DB!A:K,11,0),"")</f>
        <v/>
      </c>
      <c r="C5" s="123"/>
      <c r="D5" s="122"/>
      <c r="E5" s="110"/>
      <c r="F5" s="124"/>
      <c r="G5" s="105">
        <f t="shared" ca="1" si="0"/>
        <v>45978.194352199076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45978.194352199076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45978.194352199076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45978.194352199076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45978.194352199076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45978.194352199076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45978.194352199076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45978.194352199076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45978.194352199076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45978.194352199076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45978.194352199076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45978.194352199076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45978.194352199076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45978.194352199076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45978.194352199076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45978.194352199076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45978.194352199076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45978.194352199076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45978.194352199076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45978.194352199076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45978.194352199076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45978.194352199076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45978.194352199076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45978.194352199076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45978.194352199076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45978.194352199076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45978.194352199076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45978.194352199076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45978.194352199076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45978.194352199076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45978.194352199076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45978.194352199076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45978.194352199076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45978.194352199076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45978.194352199076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45978.194352199076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45978.194352199076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45978.194352199076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45978.194352199076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45978.194352199076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45978.194352199076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45978.194352199076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45978.194352199076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45978.194352199076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45978.194352199076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45978.194352199076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45978.194352199076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45978.194352199076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45978.194352199076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45978.194352199076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45978.194352199076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45978.194352199076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45978.194352199076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45978.194352199076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45978.194352199076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45978.194352199076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45978.194352199076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45978.194352199076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45978.194352199076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45978.194352199076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45978.194352199076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45978.194352199076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45978.194352199076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45978.194352199076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45978.194352199076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45978.194352199076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45978.194352199076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45978.194352199076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45978.194352199076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45978.194352199076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45978.194352199076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45978.194352199076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45978.194352199076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45978.194352199076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45978.194352199076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45978.194352199076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45978.194352199076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45978.194352199076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45978.194352199076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45978.194352199076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45978.194352199076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45978.194352199076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45978.194352199076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45978.194352199076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45978.194352199076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45978.194352199076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45978.194352199076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45978.194352199076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45978.194352199076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45978.194352199076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45978.194352199076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45978.194352199076</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2025-11-17T01:41:53Z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