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88" documentId="13_ncr:1_{F6CB121F-512D-4AA6-A0C1-0FB36C537598}" xr6:coauthVersionLast="47" xr6:coauthVersionMax="47" xr10:uidLastSave="{E7D24295-BBCF-445C-8926-A4B15C95D9E7}"/>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<sst xmlns="http://schemas.openxmlformats.org/spreadsheetml/2006/main" count="180299" uniqueCount="39131">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</sst>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296.9679577546267</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0.34902222222444834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45959.916383333337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45959.916383333337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45959.916383333337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45959.916383333337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45959.916383333337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45959.916383333337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45959.916383333337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45959.916383333337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45959.916383333337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45959.916383333337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45959.916383333337</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45959.916383333337</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45959.916383333337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45959.916383333337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45959.916383333337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45959.916383333337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45959.916383333337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45959.916383333337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45959.916383333337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45959.916383333337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45959.916383333337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45959.916383333337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45959.916383333337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45959.916383333337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45959.916383333337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45959.916383333337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45959.916383333337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45959.916383333337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45959.916383333337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45959.916383333337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45959.916383333337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45959.916383333337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45959.916383333337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45959.916383333337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45959.916383333337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45959.916383333337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45959.916383333337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45959.916383333337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45959.916383333337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45959.916383333337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45959.916383333337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45959.916383333337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45959.916383333337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45959.916383333337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45959.916383333337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45959.916383333337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45959.916383333337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45959.916383333337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45959.916383333337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45959.916383333337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45959.916383333337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45959.916383333337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45959.916383333337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45959.916383333337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45959.916383333337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45959.916383333337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45959.916383333337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45959.916383333337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45959.916383333337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45959.916383333337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45959.916383333337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45959.916383333337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45959.916383333337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45959.916383333337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45959.916383333337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45959.916383333337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45959.916383333337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45959.916383333337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45959.916383333337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45959.916383333337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45959.916383333337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45959.916383333337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45959.916383333337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45959.916383333337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45959.916383333337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45959.916383333337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45959.916383333337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45959.916383333337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45959.916383333337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45959.916383333337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45959.916383333337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45959.916383333337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45959.916383333337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45959.916383333337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45959.916383333337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45959.916383333337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45959.916383333337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45959.916383333337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45959.916383333337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45959.916383333337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45959.916383333337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45959.916383333337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45959.916383333337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45959.916383333337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45959.916383333337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45959.916383333337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45959.916383333337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45959.916383333337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45959.916383333337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45959.916383333337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45959.916383333337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45959.916383333337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45959.916383333337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45959.916383333337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45959.916383333337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45959.916383333337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45959.916383333337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45959.916383333337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45959.916383333337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45959.916383333337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45959.916383333337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45959.916383333337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45959.916383333337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45959.916383333337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45959.916383333337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45959.916383333337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45959.916383333337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45959.916383333337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45959.916383333337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45959.916383333337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45959.916383333337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45959.916383333337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45959.916383333337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45959.916383333337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45959.916383333337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45959.916383333337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45959.916383333337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45959.916383333337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45959.916383333337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45959.916383333337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45959.916383333337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45959.916383333337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45959.916383333337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45959.916383333337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45959.916383333337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45959.916383333337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45959.916383333337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45959.916383333337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45959.916383333337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45959.916383333337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45959.916383333337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45959.916383333337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45959.916383333337</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45959.916383333337</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134.91654571759136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1.174300000006042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45959.916383333337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45959.916383333337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45959.916383333337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45959.916383333337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45959.916383333337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45959.916383333337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45959.916383333337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45959.916383333337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45959.916383333337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45959.916383333337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45959.916383333337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45959.916383333337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45959.916383333337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45959.916383333337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45959.916383333337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45959.916383333337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45959.916383333337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45959.916383333337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45959.916383333337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45959.916383333337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45959.916383333337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45959.916383333337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45959.916383333337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45959.916383333337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45959.916383333337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45959.916383333337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45959.916383333337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45959.916383333337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45959.916383333337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45959.916383333337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45959.916383333337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45959.916383333337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45959.916383333337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45959.916383333337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45959.916383333337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45959.916383333337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45959.916383333337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45959.916383333337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45959.916383333337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45959.916383333337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45959.916383333337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45959.916383333337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45959.916383333337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45959.916383333337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45959.916383333337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45959.916383333337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45959.916383333337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45959.916383333337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45959.916383333337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45959.916383333337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45959.916383333337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45959.916383333337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45959.916383333337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45959.916383333337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45959.916383333337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45959.916383333337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45959.916383333337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45959.916383333337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45959.916383333337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45959.916383333337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45959.916383333337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45959.916383333337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45959.916383333337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45959.916383333337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45959.916383333337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45959.916383333337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45959.916383333337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45959.916383333337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45959.916383333337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45959.916383333337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45959.916383333337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45959.916383333337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45959.916383333337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45959.916383333337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45959.916383333337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45959.916383333337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45959.916383333337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45959.916383333337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45959.916383333337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45959.916383333337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45959.916383333337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45959.916383333337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45959.916383333337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45959.916383333337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45959.916383333337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45959.916383333337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45959.916383333337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45959.916383333337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45959.916383333337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45959.916383333337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45959.916383333337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45959.916383333337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45959.916383333337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45959.916383333337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45959.916383333337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45959.916383333337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45959.916383333337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45959.916383333337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45959.916383333337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45959.916383333337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45959.916383333337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45959.916383333337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45959.916383333337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45959.916383333337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45959.916383333337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45959.916383333337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45959.916383333337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45959.916383333337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45959.916383333337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45959.916383333337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45959.916383333337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45959.916383333337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45959.916383333337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45959.916383333337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45959.916383333337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45959.916383333337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45959.916383333337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45959.916383333337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45959.916383333337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45959.916383333337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45959.916383333337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45959.916383333337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45959.916383333337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45959.916383333337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45959.916383333337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45959.916383333337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45959.916383333337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45959.916383333337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45959.916383333337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45959.916383333337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45959.916383333337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45959.916383333337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45959.916383333337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45959.916383333337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45959.916383333337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45959.916383333337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45959.916383333337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45959.916383333337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45959.916383333337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45959.916383333337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45959.916383333337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45959.916383333337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45959.916383333337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45959.916383333337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45959.916383333337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45959.916383333337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45959.916383333337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45959.916383333337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45959.916383333337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45959.916383333337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45959.916383333337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45959.916383333337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45959.916383333337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45959.916383333337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45959.916383333337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45959.916383333337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45959.916383333337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45959.916383333337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45959.916383333337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45959.916383333337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45959.916383333337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45959.916383333337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45959.916383333337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45959.916383333337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45959.916383333337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45959.916383333337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45959.916383333337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45959.916383333337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45959.916383333337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45959.916383333337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45959.916383333337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45959.916383333337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45959.916383333337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45959.916383333337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45959.916383333337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45959.916383333337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45959.916383333337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45959.916383333337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45959.916383333337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45959.916383333337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45959.916383680553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45959.916383680553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45959.916383680553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45959.916383680553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45959.916383680553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45959.916383680553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45959.916383680553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45959.916383680553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45959.916383680553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45959.916383680553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45959.916383680553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45959.916383680553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45959.916383680553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45959.916383680553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45959.916383680553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45959.916383680553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45959.916383680553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45959.916383680553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45959.916383680553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45959.916383680553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45959.916383680553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45959.916383680553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45959.916383680553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45959.916383680553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45959.916383680553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45959.916383680553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45959.916383680553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45959.916383680553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45959.916383680553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45959.916383680553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45959.916383680553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45959.916383680553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45959.916383680553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45959.916383680553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45959.916383680553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45959.916383680553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45959.916383680553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45959.916383680553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45959.916383680553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45959.916383680553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45959.916383680553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45959.916383680553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45959.916383680553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45959.916383680553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45959.916383680553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45959.916383680553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45959.916383680553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45959.916383680553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45959.916383680553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45959.916383680553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45959.916383680553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45959.916383680553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45959.916383680553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45959.916383680553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45959.916383680553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45959.916383680553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45959.916383680553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45959.916383680553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45959.916383680553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45959.916383680553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45959.916383680553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45959.916383680553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45959.916383680553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45959.916383680553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45959.916383680553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45959.916383680553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45959.916383680553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45959.916383680553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45959.916383680553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45959.916383680553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45959.916383680553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45959.916383680553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45959.916383680553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45959.916383680553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45959.916383680553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45959.916383680553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45959.916383680553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45959.916383680553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45959.916383680553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45959.916383680553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45959.916383680553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45959.916383680553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45959.916383680553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45959.916383680553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45959.916383680553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45959.916383680553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45959.916383680553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45959.916383680553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45959.916383680553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45959.916383680553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45959.916383680553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45959.916383680553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45959.916383680553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45959.916383680553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45959.916383680553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45959.916383680553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45959.916383680553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45959.916383680553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45959.916383680553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45959.916383680553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45959.916383680553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45959.916383680553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45959.916383680553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45959.916383680553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45959.916383680553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45959.916383680553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45959.916383680553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45959.916383680553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45959.916383680553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45959.916383680553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45959.916383680553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45959.916383680553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45959.916383680553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45959.916383680553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45959.916383680553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45959.916383680553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45959.916383680553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45959.916383680553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45959.916383680553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45959.916383680553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45959.916383680553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45959.916383680553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45959.916383680553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45959.916383680553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45959.916383680553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45959.916383680553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45959.916383680553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45959.916383680553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45959.916383680553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45959.916383680553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45959.916383680553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45959.916383680553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45959.916383680553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45959.916383680553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45959.916383680553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45959.916383680553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45959.916383680553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45959.916383680553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45959.916383680553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45959.916383680553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45959.916383680553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45959.916383680553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45959.916383680553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45959.916383680553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45959.916383680553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45959.916383680553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45959.916383680553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45959.916383680553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45959.916383680553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45959.916383680553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45959.916383680553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45959.916383680553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45959.916383680553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45959.916383680553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45959.916383680553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45959.916383680553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45959.916383680553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45959.916383680553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45959.916383680553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45959.916383680553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45959.916383680553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45959.916383680553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45959.916383680553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45959.916383680553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45959.916383680553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45959.916383680553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45959.916383680553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45959.916383680553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45959.916383680553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45959.916383680553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45959.916383680553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45959.916383680553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45959.916383680553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45959.916383680553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45959.916383680553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45959.916383680553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45959.916383680553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45959.916383680553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45959.916383680553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45959.916383680553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45959.916383680553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45959.916383680553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45959.916383680553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45959.916383680553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45959.916383680553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45959.916383680553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45959.916383680553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45959.916383680553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45959.916383680553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45959.916383680553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45959.916383680553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45959.916383680553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45959.916383680553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45959.916383680553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45959.916383680553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45959.916383680553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45959.916383680553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45959.916383680553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45959.916383680553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45959.916383680553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45959.916383680553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45959.916383680553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45959.916383680553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45959.916383680553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45959.916383680553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45959.916383680553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45959.916383680553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45959.916383680553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45959.916383680553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45959.916383680553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45959.916383680553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45959.916383680553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45959.916383680553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45959.916383680553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45959.916383680553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45959.916383680553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45959.916383680553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45959.916383680553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45959.916383680553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45959.916383680553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45959.916383680553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45959.916383680553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45959.916383680553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45959.916383680553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45959.916383680553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45959.916383680553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45959.916383680553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45959.916383680553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45959.916383680553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45959.916383680553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45959.916383680553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45959.916383680553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45959.916383680553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45959.916383680553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45959.916383680553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45959.916383680553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45959.916383680553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45959.916383680553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45959.916383680553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45959.916383680553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45959.916383680553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45959.916383680553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45959.916383680553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45959.916383680553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45959.916383680553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45959.916383680553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45959.916383680553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45959.916383680553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45959.916383680553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45959.916383680553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45959.916383680553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45959.916383680553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45959.916383680553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45959.916383680553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45959.916383680553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45959.916383680553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45959.916383680553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45959.916383680553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45959.916383680553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45959.916383680553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45959.916383680553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45959.916383680553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45959.916383680553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45959.916383680553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45959.916383680553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45959.916383680553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45959.916383680553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45959.916383680553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45959.916383680553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45959.916383680553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45959.916383680553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45959.916383680553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45959.916383680553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45959.916383680553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45959.916383680553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45959.916383680553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45959.916383680553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45959.916383680553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45959.916383680553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45959.916383680553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45959.916383680553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45959.916383680553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45959.916383680553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45959.916383680553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45959.916383680553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45959.916383680553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45959.916383680553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45959.916383680553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45959.916383680553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45959.916383680553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45959.916383680553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45959.916383680553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45959.916383680553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45959.916383680553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45959.916383680553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45959.916383680553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45959.916383680553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45959.916383680553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45959.916383680553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45959.916383680553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45959.916383680553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45959.916383680553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45959.916383680553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45959.916383680553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45959.916383680553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45959.916383680553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45959.916383680553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45959.916383680553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45959.916383680553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45959.916383680553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45959.916383680553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45959.916383680553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45959.916383680553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45959.916383680553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45959.916383680553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45959.916383680553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45959.916383680553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45959.916383680553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45959.916383680553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45959.916383680553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45959.916383680553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45959.916383680553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45959.916383680553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45959.916383680553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45959.916383680553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45959.916383680553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45959.916383680553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45959.916383680553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45959.916383680553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45959.916383680553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45959.916383680553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45959.916383680553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45959.916383680553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45959.916383680553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45959.916383680553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45959.916383680553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45959.916383680553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45959.916383680553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45959.916383680553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45959.916383680553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45959.916383680553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45959.916383680553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45959.916383680553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45959.916383680553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45959.916383680553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45959.916383680553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45959.916383680553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45959.916383680553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45959.916383680553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45959.916383680553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45959.916383680553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45959.916383680553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45959.916383680553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45959.916383680553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45959.916383680553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45959.916383680553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45959.916383680553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45959.916383680553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45959.916383680553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45959.916383680553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45959.916383680553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45959.916383680553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45959.916383680553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45959.916383680553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45959.916383680553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45959.916383680553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45959.916383680553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45959.916383680553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45959.916383680553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45959.916383680553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45959.916383680553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45959.916383680553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45959.916383680553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45959.916383680553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45959.916383680553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45959.916383680553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45959.916383680553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45959.916383680553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45959.916383680553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45959.916383680553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45959.916383680553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45959.916383680553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45959.916383680553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45959.916383680553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45959.916383680553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45959.916383680553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45959.916383680553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45959.916383680553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45959.916383680553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45959.916383680553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45959.916383680553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45959.916383680553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45959.916383680553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45959.916383680553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45959.916383680553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45959.916383680553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45959.916383680553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45959.916383680553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45959.916383680553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45959.916383680553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45959.916383680553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45959.916383680553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45959.916383680553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45959.916383680553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45959.916383680553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45959.916383680553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45959.916383680553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45959.916383680553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45959.916383680553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45959.916383680553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45959.916383680553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45959.916383680553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45959.916383680553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45959.916383680553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45959.916383680553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45959.916383680553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45959.916383680553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45959.916383680553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45959.916383680553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45959.916383680553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45959.916383680553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45959.916383680553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45959.916383680553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45959.916383680553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45959.916383680553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45959.916383680553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45959.916383680553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45959.916383680553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45959.916383680553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45959.916383680553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45959.916383680553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45959.916383680553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45959.916383680553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45959.916383680553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45959.916383680553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45959.916383680553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45959.916383680553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45959.916383680553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45959.916383680553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45959.916383680553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45959.916383680553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45959.916383680553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45959.916383680553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45959.916383680553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45959.916383680553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45959.916383680553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45959.916383680553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45959.916383680553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45959.916383680553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45959.916383680553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45959.916383680553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45959.916383680553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45959.916383680553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45959.916383680553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45959.916383680553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45959.916383680553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45959.916383680553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45959.916383680553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45959.916383680553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45959.916383680553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45959.916383680553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45959.916383680553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45959.916383680553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45959.916383680553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45959.916383680553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45959.916383680553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45959.916383680553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45959.916383680553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45959.916383680553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45959.916383680553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45959.916383680553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45959.916383680553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45959.916383680553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45959.916383680553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45959.916383680553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45959.916383680553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45959.916383680553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45959.916383680553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45959.916383680553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45959.916383680553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45959.916383680553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45959.916383680553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45959.916383680553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45959.916383680553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45959.916383680553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45959.916383680553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45959.916383680553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45959.916383680553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45959.916383680553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45959.916383680553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45959.916383680553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45959.916383680553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45959.916383680553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45959.916383680553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45959.916383680553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45959.916383680553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45959.916383680553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45959.916383680553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45959.916383680553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45959.916383680553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45959.916383680553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45959.916383680553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45959.916383680553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45959.916383680553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45959.916383680553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45959.916383680553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45959.916383680553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45959.916383680553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45959.916383680553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45959.916383680553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45959.916383680553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45959.916383680553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45959.916383680553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45959.916383680553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45959.916383680553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45959.916383680553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45959.916383680553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45959.916383680553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45959.916383680553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45959.916383680553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45959.916383680553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45959.916383680553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45959.916383680553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45959.916383680553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45959.916383680553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45959.916383680553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45959.916383680553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45959.916383680553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45959.916383680553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45959.916383680553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45959.916383680553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45959.916383680553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45959.916383680553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45959.916383680553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45959.916383680553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45959.916383680553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45959.916383680553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45959.916383680553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45959.916383680553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45959.916383680553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45959.916383680553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45959.916383680553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45959.916383680553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45959.916383680553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45959.916383680553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45959.916383680553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45959.916383680553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45959.916383680553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45959.916383680553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45959.916383680553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45959.916383680553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45959.916383680553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45959.916383680553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45959.916383680553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45959.916383680553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45959.916383680553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45959.916383680553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45959.916383680553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45959.916383680553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45959.916383680553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45959.916383680553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45959.916383680553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45959.916383680553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45959.916383680553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45959.916383680553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45959.916383680553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45959.916383680553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45959.916383680553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45959.916383680553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45959.916383680553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45959.916383680553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45959.916383680553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45959.916383680553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45959.916383680553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45959.916383680553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45959.916383680553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45959.916383680553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45959.916383680553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45959.916383680553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45959.916383680553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45959.916383680553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45959.916383680553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45959.916383680553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45959.916383680553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45959.916383680553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45959.916383680553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45959.916383680553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45959.916383680553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45959.916383680553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45959.916383680553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45959.916383680553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45959.916383680553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45959.916383680553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45959.916383680553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45959.916383680553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45959.916383680553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45959.916383680553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45959.916383680553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45959.916383680553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45959.916383680553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45959.916383680553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45959.916383680553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45959.916383680553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45959.916383680553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45959.916383680553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45959.916383680553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45959.916383680553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45959.916383680553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45959.916383680553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45959.916383680553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45959.916383680553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45959.916383680553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45959.916383680553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45959.916383680553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45959.916383680553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45959.916383680553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45959.916383680553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45959.916383680553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45959.916383680553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45959.916383680553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45959.916383680553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45959.916383680553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45959.916383680553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45959.916383680553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45959.916383680553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45959.916383680553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45959.916383680553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45959.916383680553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45959.916383680553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45959.916383680553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45959.916383680553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45959.916383680553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45959.916383680553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45959.916383680553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45959.916383680553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45959.916383680553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45959.916383680553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45959.916383680553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45959.916383680553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45959.916383680553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45959.916383680553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45959.916383680553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45959.916383680553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45959.916383680553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45959.916383680553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45959.916383680553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45959.916383680553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45959.916383680553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45959.916383680553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45959.916383680553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45959.916383680553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45959.916383680553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45959.916383680553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45959.916383680553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45959.916383680553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45959.916383680553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45959.916383680553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45959.916383680553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45959.916383680553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45959.916383680553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45959.916383680553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45959.916383680553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45959.916383680553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45959.916383680553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45959.916383680553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45959.916383680553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45959.916383680553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45959.916383680553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45959.916383680553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45959.916383680553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45959.916383680553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45959.916383680553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45959.916383680553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45959.916383680553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45959.916383680553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45959.916383680553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45959.916383680553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45959.916383680553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45959.916383680553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45959.916383680553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45959.916383680553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45959.916383680553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45959.916383680553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45959.916383680553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45959.916383680553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45959.916383680553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45959.916383680553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45959.916383680553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45959.916383680553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45959.916383680553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45959.916383680553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45959.916383680553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45959.916383680553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45959.916383680553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45959.916383680553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45959.916383680553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45959.916383680553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45959.916383680553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45959.916383680553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45959.916383680553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45959.916383680553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45959.916383680553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45959.916383680553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45959.916383680553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45959.916383680553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45959.916383680553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45959.916383680553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45959.916383680553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45959.916383680553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45959.916383680553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45959.916383680553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45959.916383680553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45959.916383680553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45959.916383680553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45959.916383680553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45959.916383680553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45959.916383680553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45959.916383680553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45959.916383680553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45959.916383680553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45959.916383680553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45959.916383680553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45959.916383680553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45959.916383680553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45959.916383680553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45959.916383680553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45959.916383680553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45959.916383680553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45959.916383680553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45959.916383680553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45959.916383680553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45959.916383680553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45959.916383680553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45959.916383680553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45959.916383680553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45959.916383680553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45959.916383680553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45959.916383680553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45959.916383680553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45959.916383680553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45959.916383680553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45959.916383680553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45959.916383680553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45959.916383680553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45959.916383680553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45959.916383680553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45959.916383680553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45959.916383680553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45959.916383680553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45959.916383680553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45959.916383680553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45959.916383680553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45959.916383680553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45959.916383680553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45959.916383680553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45959.916383680553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45959.916383680553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45959.916383680553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45959.916383680553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45959.916383680553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45959.916383680553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45959.916383680553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45959.916383680553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45959.916383680553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45959.916383680553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45959.916383680553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45959.916383680553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45959.916383680553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45959.916383680553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45959.916383680553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45959.916383680553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45959.916383680553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45959.916383680553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45959.916383680553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45959.916383680553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45959.916383680553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45959.916383680553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45959.916383680553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45959.916383680553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45959.916383680553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45959.916383680553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45959.916383680553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45959.916383680553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45959.916383680553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45959.916383680553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45959.916383680553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45959.916383680553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45959.916383680553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45959.916383680553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45959.916383680553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45959.916383680553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45959.916383680553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45959.916383680553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45959.916383680553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45959.916383680553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45959.916383680553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45959.916383680553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45959.916383680553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45959.916383680553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45959.916383680553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45959.916383680553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45959.916383680553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45959.916383680553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45959.916383680553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45959.916383680553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45959.916383680553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45959.916383680553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45959.916383680553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45959.916383680553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45959.916383680553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45959.916383680553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45959.916383680553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45959.916383680553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45959.916383680553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45959.916383680553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45959.916383680553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45959.916383680553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45959.916383680553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45959.916383680553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45959.916383680553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45959.916383680553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45959.916383680553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45959.916383680553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45959.916383680553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45959.916383680553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45959.916383680553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45959.916383680553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45959.916383680553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45959.916383680553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45959.916383680553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45959.916383680553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45959.916383680553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45959.916383680553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45959.916383680553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45959.916383680553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45959.916383680553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45959.916383680553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45959.916383680553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45959.916383680553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45959.916383680553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45959.916383680553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45959.916383680553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45959.916383680553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45959.916383680553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45959.916383680553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45959.916383680553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45959.916383680553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45959.916383680553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45959.916383680553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45959.916383680553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45959.916383680553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45959.916383680553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45959.916383680553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45959.916383680553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45959.916383680553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45959.916383680553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45959.916383680553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45959.916383680553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45959.916383680553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45959.916383680553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45959.916383680553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45959.916383680553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45959.916383680553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45959.916383680553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45959.916383680553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45959.916383680553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45959.916383680553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45959.916383680553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45959.916383680553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45959.916383680553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45959.916383680553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45959.916383680553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45959.916383680553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45959.916383680553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45959.916383680553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45959.916383680553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45959.916383680553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45959.916383680553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45959.916383680553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45959.916383680553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45959.916383680553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45959.916383680553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45959.916383680553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45959.916383680553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45959.916383680553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45959.916383680553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45959.916383680553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45959.916383680553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45959.916383680553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45959.916383680553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45959.916383680553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45959.916383680553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45959.916383680553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45959.916383680553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45959.916383680553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45959.916383680553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45959.916383680553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45959.916383680553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45959.916383680553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45959.916383680553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45959.916383680553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45959.916383680553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45959.916383680553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45959.916383680553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45959.916383680553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45959.916383680553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45959.916383680553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45959.916383680553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45959.916383680553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45959.916383680553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45959.916383680553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45959.916383680553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45959.916383680553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45959.916383680553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45959.916383680553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45959.916383680553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45959.916383680553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45959.916383680553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45959.916383680553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45959.916383680553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45959.916383680553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45959.916383680553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45959.916383680553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45959.916383680553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45959.916383680553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45959.916383680553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45959.916383680553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45959.916383680553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45959.916383680553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45959.916383680553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45959.916383680553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45959.916383680553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45959.916383680553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45959.916383680553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45959.916383680553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45959.916383680553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45959.916383680553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45959.916383680553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45959.916383680553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45959.916383680553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45959.916383680553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45959.916383680553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45959.916383680553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45959.916383680553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45959.916383680553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45959.916383680553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45959.916383680553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45959.916383680553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45959.916383680553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45959.916383680553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45959.916383680553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45959.916383680553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45959.916383680553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45959.916383680553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45959.916383680553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45959.916383680553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45959.916383680553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45959.916383680553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45959.916383680553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45959.916383680553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45959.916383680553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45959.916383680553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45959.916383680553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45959.916383680553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45959.916383680553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45959.916383680553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45959.916383680553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45959.916383680553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45959.916383680553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45959.916383680553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45959.916383680553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45959.916383680553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45959.916383680553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45959.916383680553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45959.916383680553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45959.916383680553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45959.916383680553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45959.916383680553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45959.916383680553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45959.916383680553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45959.916383680553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45959.916383680553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45959.916383680553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45959.916383680553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45959.916383680553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45959.916383680553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45959.916383680553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45959.916383680553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45959.916383680553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45959.916383680553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45959.916383680553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45959.916383680553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45959.916383680553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45959.916383680553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45959.916383680553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45959.916383680553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45959.916383680553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45959.916383680553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45959.916383680553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45959.916383680553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45959.916383680553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45959.916383680553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45959.916383680553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45959.916383680553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45959.916383680553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45959.916383680553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45959.916383680553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45959.916383680553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45959.916383680553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45959.916383680553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45959.916383680553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45959.916383680553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45959.916383680553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45959.916383680553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45959.916383680553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45959.916383680553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45959.916383680553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45959.916383680553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45959.916383680553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45959.916383680553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45959.916383680553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45959.916383680553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45959.916383680553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45959.916383680553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45959.916383680553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45959.916383680553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45959.916383680553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45959.916383680553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45959.916383680553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45959.916383680553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45959.916383680553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45959.916383680553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45959.916383680553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45959.916383680553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45959.916383680553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45959.916383680553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45959.916383680553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45959.916383680553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45959.916383680553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45959.916383680553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45959.916383680553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45959.916383680553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45959.916383680553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45959.916383680553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45959.916383680553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45959.916383680553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45959.916383680553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45959.916383680553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45959.916383680553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45959.916383680553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45959.916383680553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45959.916383680553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45959.916383680553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45959.916383680553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45959.916383680553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45959.916383680553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45959.916383680553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45959.916383680553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45959.916383680553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45959.916383680553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45959.916383680553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45959.916383680553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45959.916383680553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45959.916383680553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45959.916383680553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45959.916383680553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45959.916383680553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45959.916383680553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45959.916383680553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45959.916383680553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45959.916383680553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45959.916383680553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45959.916383680553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45959.916383680553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45959.916383680553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45959.916383680553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45959.916383680553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45959.916383680553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45959.916383680553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45959.916383680553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45959.916383680553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45959.916383680553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45959.916383680553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45959.916383680553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45959.916383680553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45959.916383680553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45959.916383680553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45959.916383680553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45959.916383680553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45959.916383680553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45959.916383680553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45959.916383680553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45959.916383680553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45959.916383680553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45959.916383680553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45959.916383680553</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256.43566574074066</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45959.916383680553</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45959.916383680553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45959.916383680553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45959.916383680553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45959.916383680553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45959.916383680553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45959.916383680553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45959.916383680553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45959.916383680553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45959.916383680553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45959.916383680553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45959.916383680553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45959.916383680553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45959.916383680553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45959.916383680553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45959.916383680553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45959.916383680553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45959.916383680553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45959.916383680553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45959.916383680553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45959.916383680553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45959.916383680553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45959.916383680553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45959.916383680553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45959.916383680553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45959.916383680553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45959.916383680553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45959.916383680553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45959.916383680553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45959.916383680553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45959.916383680553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45959.916383680553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45959.916383680553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45959.916383680553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45959.916383680553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45959.916383680553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45959.916383680553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45959.916383680553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45959.916383680553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45959.916383680553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45959.916383680553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45959.916383680553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45959.916383680553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45959.916383680553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45959.916383680553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45959.916383680553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45959.916383680553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45959.916383680553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45959.916383680553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45959.916383680553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45959.916383680553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45959.916383680553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45959.916383680553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45959.916383680553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45959.916383680553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45959.916383680553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45959.916383680553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45959.916383680553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45959.916383680553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45959.916383680553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45959.916383680553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45959.916383680553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45959.916383680553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45959.916383680553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45959.916383680553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45959.916383680553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45959.916383680553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45959.916383680553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45959.916383680553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45959.916383680553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45959.916383680553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45959.916383680553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45959.916383680553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45959.916383680553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45959.916383680553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45959.916383680553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45959.916383680553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45959.916383680553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45959.916383680553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45959.916383680553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45959.916383680553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45959.916383680553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45959.916383680553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45959.916383680553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45959.916383680553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45959.916383680553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45959.916383680553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45959.916383680553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45959.916383680553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45959.916383680553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45959.916383680553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45959.916383680553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45959.916383680553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45959.916383680553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45959.916383680553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45959.916383680553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45959.916383680553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45959.916383680553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45959.916383680553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45959.916383680553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45959.916383680553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45959.916383680553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45959.916383680553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45959.916383680553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45959.916383680553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45959.916383680553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45959.916383680553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45959.916383680553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45959.916383680553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45959.916383680553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45959.916383680553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45959.916383680553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45959.916383680553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45959.916383680553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45959.916383680553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45959.916383680553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45959.916383680553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45959.916383680553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45959.916383680553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45959.916383680553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45959.916383680553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45959.916383680553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45959.916383680553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45959.916383680553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45959.916383680553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45959.916383680553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45959.916383680553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45959.916383680553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45959.916383680553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45959.916383680553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45959.916383680553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45959.916383680553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45959.916383680553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45959.916383680553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45959.916383680553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45959.916383680553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45959.916383680553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45959.916383680553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45959.916383680553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45959.916383680553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45959.916383680553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45959.916383680553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45959.916383680553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45959.916383680553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45959.916383680553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45959.916383680553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45959.916383680553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45959.916383680553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45959.916383680553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45959.916383680553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45959.916383680553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45959.916383680553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45959.916383680553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45959.916383680553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45959.916383680553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45959.916383680553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45959.916383680553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45959.916383680553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45959.916383680553</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45959.916383680553</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68.084323148148542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33.727506018520216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11.255272222224448</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0.23265648148662876</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0.14012175926472992</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0.12241342593188165</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0.114485185185913</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0.1012907407421153</v>
      </c>
      <c r="H11" s="153">
        <v>45959.809062499997</v>
      </c>
      <c r="I11" s="152" t="str">
        <f>IFERROR(VLOOKUP(D11,DB!A:F,6,0),"")</f>
        <v>SCECO</v>
      </c>
      <c r="J11" s="152" t="str">
        <f>IFERROR(VLOOKUP(D11,DB!A:G,7,0),"")</f>
        <v>Good</v>
      </c>
      <c r="K11" s="152" t="s">
        <v>39125</v>
      </c>
      <c r="L11" s="152" t="str">
        <f>IFERROR(VLOOKUP(D11,DB!A:I,9,0),"")</f>
        <v>Latis</v>
      </c>
    </row>
    <row r="12" spans="1:13" ht="15">
      <c r="A12" s="152"/>
      <c r="B12" s="152" t="str">
        <f>IFERROR(VLOOKUP(D12,DB!A:K,11,0),"")</f>
        <v/>
      </c>
      <c r="C12" s="152"/>
      <c r="D12" s="152"/>
      <c r="E12" s="152"/>
      <c r="F12" s="153"/>
      <c r="G12" s="154">
        <f ca="1">IFERROR(NOW()-F12,"")</f>
        <v>45959.916383333337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45959.916383333337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45959.916383333337</v>
      </c>
      <c r="H14" s="153"/>
      <c r="I14" s="152" t="str">
        <f>IFERROR(VLOOKUP(D14,DB!A:F,6,0),"")</f>
        <v/>
      </c>
      <c r="J14" s="152" t="str">
        <f>IFERROR(VLOOKUP(D14,DB!A:G,7,0),"")</f>
        <v/>
      </c>
      <c r="K14" s="152"/>
      <c r="L14" s="152" t="str">
        <f>IFERROR(VLOOKUP(D14,DB!A:I,9,0),"")</f>
        <v/>
      </c>
    </row>
    <row r="15" spans="1:13" ht="15.75">
      <c r="A15" s="152"/>
      <c r="B15" s="152" t="str">
        <f>IFERROR(VLOOKUP(D15,DB!A:K,11,0),"")</f>
        <v/>
      </c>
      <c r="C15" s="152"/>
      <c r="D15" s="170"/>
      <c r="E15" s="152"/>
      <c r="F15" s="153"/>
      <c r="G15" s="154">
        <f ca="1">IFERROR(NOW()-F15,"")</f>
        <v>45959.916383333337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45959.916383333337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45959.916383333337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45959.916383333337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45959.916383333337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45959.916383333337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45959.916383333337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45959.916383333337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45959.916383333337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45959.916383333337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45959.916383333337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45959.916383333337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45959.916383333337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45959.916383333337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45959.916383333337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45959.916383333337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45959.916383333337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45959.916383333337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45959.916383333337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45959.916383333337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45959.916383333337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45959.916383333337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45959.916383333337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45959.916383333337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45959.916383333337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45959.916383333337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45959.916383333337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45959.916383333337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45959.916383333337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45959.916383333337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45959.916383333337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45959.916383333337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45959.916383333337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45959.916383333337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45959.916383333337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45959.916383333337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45959.916383333337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45959.916383333337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45959.916383333337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45959.916383333337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45959.916383333337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45959.916383333337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45959.916383333337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45959.916383333337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45959.916383333337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45959.916383333337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45959.916383333337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45959.916383333337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45959.916383333337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45959.916383333337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45959.916383333337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45959.916383333337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45959.916383333337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45959.916383333337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45959.916383333337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45959.916383333337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45959.916383333337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45959.916383333337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45959.916383333337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45959.916383333337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45959.916383333337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45959.916383333337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45959.916383333337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45959.916383333337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45959.916383333337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45959.916383333337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45959.916383333337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45959.916383333337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45959.916383333337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45959.916383333337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45959.916383333337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45959.916383333337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45959.916383333337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45959.916383333337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45959.916383333337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45959.916383333337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45959.916383333337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45959.916383333337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45959.916383333337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45959.916383333337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45959.916383333337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45959.916383333337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45959.916383333337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45959.916383333337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45959.916383333337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45959.916383333337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45959.916383333337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45959.916383333337</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45959.916383333337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45959.916383333337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45959.916383333337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45959.916383333337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45959.916383333337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45959.916383333337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45959.916383333337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45959.916383333337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45959.916383333337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45959.916383333337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45959.916383333337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45959.916383333337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45959.916383333337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45959.916383333337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45959.916383333337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45959.916383333337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45959.916383333337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45959.916383333337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45959.916383333337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45959.916383333337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45959.916383333337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45959.916383333337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45959.916383333337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45959.916383333337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45959.916383333337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45959.916383333337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45959.916383333337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45959.916383333337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45959.916383333337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45959.916383333337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45959.916383333337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45959.916383333337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45959.916383333337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45959.916383333337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45959.916383333337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45959.916383333337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45959.916383333337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45959.916383333337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45959.916383333337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45959.916383333337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45959.916383333337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45959.916383333337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45959.916383333337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45959.916383333337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45959.916383333337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45959.916383333337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45959.916383333337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45959.916383333337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45959.916383333337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45959.916383333337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45959.916383333337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45959.916383333337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45959.916383333337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45959.916383333337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45959.916383333337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45959.916383333337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45959.916383333337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45959.916383333337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45959.916383333337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45959.916383333337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45959.916383333337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45959.916383333337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45959.916383333337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45959.916383333337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45959.916383333337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45959.916383333337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45959.916383333337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45959.916383333337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45959.916383333337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45959.916383333337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45959.916383333337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45959.916383333337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45959.916383333337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45959.916383333337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45959.916383333337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45959.916383333337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45959.916383333337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45959.916383333337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45959.916383333337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45959.916383333337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45959.916383333337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45959.916383333337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45959.916383333337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45959.916383333337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45959.916383333337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45959.916383333337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45959.916383333337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45959.916383333337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45959.916383333337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45959.916383333337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45959.916383333337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45959.916383333337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45959.916383333337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45959.916383333337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45959.916383333337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45959.916383333337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45959.916383333337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45959.916383333337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45959.916383333337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45959.916383333337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45959.916383333337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45959.916383333337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45959.916383333337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45959.916383333337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45959.916383333337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45959.916383333337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45959.916383333337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45959.916383333337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45959.916383333337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45959.916383333337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45959.916383333337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45959.916383333337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45959.916383333337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45959.916383333337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45959.916383333337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45959.916383333337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45959.916383333337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45959.916383333337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45959.916383333337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45959.916383333337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45959.916383333337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45959.916383333337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45959.916383333337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45959.916383333337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45959.916383333337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45959.916383333337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45959.916383333337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45959.916383333337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45959.916383333337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45959.916383333337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45959.916383333337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45959.916383333337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45959.916383333337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45959.916383333337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45959.916383333337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45959.916383333337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45959.916383333337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45959.916383333337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45959.916383333337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45959.916383333337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45959.916383333337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45959.916383333337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45959.916383333337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45959.916383333337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45959.916383333337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45959.916383333337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45959.916383333337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45959.916383333337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45959.916383333337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45959.916383333337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45959.916383333337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45959.916383333337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45959.916383333337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45959.916383333337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45959.916383333337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45959.916383333337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45959.916383333337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45959.916383333337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45959.916383333337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45959.916383333337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45959.916383333337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45959.916383333337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45959.916383333337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45959.916383333337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45959.916383333337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45959.916383333337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45959.916383333337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45959.916383333337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45959.916383333337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45959.916383333337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45959.916383333337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45959.916383333337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45959.916383333337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45959.916383333337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45959.916383333337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45959.916383333337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45959.916383333337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45959.916383333337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45959.916383333337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45959.916383333337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45959.916383333337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45959.916383333337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45959.916383333337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45959.916383333337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45959.916383333337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45959.916383333337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45959.916383333337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45959.916383333337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45959.916383333337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45959.916383333337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45959.916383333337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45959.916383333337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45959.916383333337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45959.916383333337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45959.916383333337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45959.916383333337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45959.916383333337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45959.916383333337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45959.916383333337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45959.916383333337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45959.916383333337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45959.916383333337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45959.916383333337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45959.916383333337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45959.916383333337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45959.916383333337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45959.916383333337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45959.916383333337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45959.916383333337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45959.916383333337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45959.916383333337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45959.916383333337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45959.916383333337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45959.916383333337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45959.916383333337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45959.916383333337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45959.916383333337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45959.916383333337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45959.916383333337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45959.916383333337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45959.916383333337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45959.916383333337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45959.916383333337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45959.916383333337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45959.916383333337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45959.916383333337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45959.916383333337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45959.916383333337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45959.916383333337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45959.916383333337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45959.916383333337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45959.916383333337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45959.916383333337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45959.916383333337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45959.916383333337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45959.916383333337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45959.916383333337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45959.916383333337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45959.916383333337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45959.916383333337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45959.916383333337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45959.916383333337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45959.916383333337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45959.916383333337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45959.916383333337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45959.916383333337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45959.916383333337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45959.916383333337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45959.916383333337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45959.916383333337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45959.916383333337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45959.916383333337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45959.916383333337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45959.916383333337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45959.916383333337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45959.916383333337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45959.916383333337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45959.916383333337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45959.916383333337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45959.916383333337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45959.916383333337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45959.916383333337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45959.916383333337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45959.916383333337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45959.916383333337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45959.916383333337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45959.916383333337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45959.916383333337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45959.916383333337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45959.916383333337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45959.916383333337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45959.916383333337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45959.916383333337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45959.916383333337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45959.916383333337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45959.916383333337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45959.916383333337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45959.916383333337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45959.916383333337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45959.916383333337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45959.916383333337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45959.916383333337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45959.916383333337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45959.916383333337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45959.916383333337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45959.916383333337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45959.916383333337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45959.916383333337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45959.916383333337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45959.916383333337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45959.916383333337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45959.916383333337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45959.916383333337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45959.916383333337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45959.916383333337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45959.916383333337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45959.916383333337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45959.916383333337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45959.916383333337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45959.916383333337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45959.916383333337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45959.916383333337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45959.916383333337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45959.916383333337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45959.916383333337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45959.916383333337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45959.916383333337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45959.916383333337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45959.916383333337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45959.916383333337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45959.916383333337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45959.916383333337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45959.916383333337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45959.916383333337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45959.916383333337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45959.916383333337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45959.916383333337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45959.916383333337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45959.916383333337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45959.916383333337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45959.916383333337</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6" ht="15"/>
    <row r="1297" ht="15"/>
    <row r="1298"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30015</v>
      </c>
      <c r="E2" s="106" t="s">
        <v>39021</v>
      </c>
      <c r="F2" s="107">
        <v>45959.903634259259</v>
      </c>
      <c r="G2" s="77">
        <f ca="1">IFERROR(NOW()-F2,"-")</f>
        <v>1.2749074077873956E-2</v>
      </c>
      <c r="H2" s="107">
        <v>45959.897939814815</v>
      </c>
      <c r="I2" s="103" t="str">
        <f>IFERROR(VLOOKUP(D2,DB!A:F,6,0),"")</f>
        <v>SCECO</v>
      </c>
      <c r="J2" s="102" t="str">
        <f>IFERROR(VLOOKUP(D2,DB!A:G,7,0),"")</f>
        <v>Dead</v>
      </c>
      <c r="K2" s="108" t="s">
        <v>39130</v>
      </c>
      <c r="L2" s="109" t="str">
        <f>IFERROR(VLOOKUP(D2,DB!A:I,9,0),"")</f>
        <v>Latis</v>
      </c>
    </row>
    <row r="3" spans="1:16383" ht="31.5" customHeight="1">
      <c r="A3" s="104"/>
      <c r="B3" s="103" t="str">
        <f>IFERROR(VLOOKUP(D3,DB!A:K,11,0),"")</f>
        <v/>
      </c>
      <c r="C3" s="105"/>
      <c r="D3" s="103"/>
      <c r="E3" s="106"/>
      <c r="F3" s="107"/>
      <c r="G3" s="77">
        <f ca="1">IFERROR(NOW()-F3,"-")</f>
        <v>45959.916383333337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45959.916383333337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45959.916383333337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45959.916383333337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45959.916383333337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45959.916383333337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45959.916383333337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45959.916383333337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45959.916383333337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45959.916383333337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45959.916383333337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45959.916383333337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45959.916383333337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45959.916383333337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45959.916383333337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45959.916383333337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45959.916383333337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45959.916383333337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45959.916383333337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45959.916383333337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45959.916383333337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45959.916383333337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45959.916383333337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45959.916383333337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45959.916383333337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45959.916383333337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45959.916383333337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45959.916383333337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45959.916383333337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45959.916383333337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45959.916383333337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45959.916383333337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45959.916383333337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45959.916383333337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45959.916383333337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45959.916383333337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45959.916383333337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45959.916383333337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45959.916383333337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45959.916383333337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45959.916383333337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45959.916383333337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45959.916383333337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45959.916383333337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45959.916383333337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45959.916383333337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45959.916383333337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45959.916383333337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45959.916383333337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45959.916383333337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45959.916383333337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45959.916383333337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45959.916383333337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45959.916383333337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45959.916383333337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45959.916383333337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45959.916383333337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45959.916383333337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45959.916383333337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45959.916383333337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45959.916383333337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45959.916383333337</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2025-10-29T19:02:04Z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