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77" documentId="120_S{2AC9BD13-BADA-5192-A53E-5A8FF88502F6}" xr6:coauthVersionLast="47" xr6:coauthVersionMax="47" xr10:uidLastSave="{C07E9F5F-89F2-46DC-9302-66C700951BC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<sst xmlns="http://schemas.openxmlformats.org/spreadsheetml/2006/main" count="180292" uniqueCount="39127">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</sst>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308.53502800926071</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5.9611342592688743E-2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4.6474768518237397E-2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45971.483453935187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45971.483453935187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45971.483453935187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45971.483453935187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45971.483453935187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45971.483453935187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45971.483453935187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45971.483453935187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45971.483453935187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45971.483453935187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45971.483453935187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45971.483453935187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45971.483453935187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45971.483453935187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45971.483453935187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45971.483453935187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45971.483453935187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45971.483453935187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45971.483453935187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45971.483453935187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45971.483453935187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45971.483453935187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45971.483453935187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45971.483453935187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45971.483453935187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45971.483453935187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45971.483453935187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45971.483453935187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45971.483453935187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45971.483453935187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45971.483453935187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45971.483453935187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45971.483453935187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45971.483453935187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45971.483453935187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45971.483453935187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45971.483453935187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45971.483453935187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45971.483453935187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45971.483453935187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45971.483453935187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45971.483453935187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45971.483453935187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45971.483453935187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45971.483453935187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45971.483453935187</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45971.483453935187</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146.48361597222538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0.2950164351859712</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0.17736597222392447</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0.15370856481604278</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45971.483453935187</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45971.483453935187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45971.483453935187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45971.483453935187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45971.483453935187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45971.483453935187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45971.483453935187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45971.483453935187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45971.483453935187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45971.483453935187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45971.483453935187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45971.483453935187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45971.483453935187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45971.483453935187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45971.483453935187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45971.483453935187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45971.483453935187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45971.483453935187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45971.483453935187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45971.483453935187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45971.483453935187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45971.483453935187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45971.483453935187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45971.483453935187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45971.483453935187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45971.483453935187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45971.483453935187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45971.483453935187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45971.483453935187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45971.483453935187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45971.483453935187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45971.483453935187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45971.483453935187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45971.483453935187</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45971.483453935187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45971.483453935187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45971.483453935187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45971.483453935187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45971.483453935187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45971.483453935187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45971.483453935187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45971.483453935187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45971.483453935187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45971.483453935187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45971.483453935187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45971.483453935187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45971.483453935187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45971.483453935187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45971.483453935187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45971.483453935187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45971.483453935187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45971.483453935187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45971.483453935187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45971.483453935187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45971.483453935187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45971.483453935187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45971.483453935187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45971.483453935187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45971.483453935187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45971.483453935187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45971.483453935187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45971.483453935187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45971.483453935187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45971.483453935187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45971.483453935187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45971.483453935187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45971.483453935187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45971.483453935187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45971.483453935187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45971.483453935187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45971.483453935187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45971.483453935187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45971.483453935187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45971.483453935187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45971.483453935187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45971.483453935187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45971.483453935187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45971.483453935187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45971.483453935187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45971.483453935187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45971.483453935187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45971.483453935187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45971.483453935187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45971.483453935187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45971.483453935187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45971.483453935187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45971.483453935187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45971.483453935187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45971.483453935187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45971.483453935187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45971.483453935187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45971.483453935187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45971.483453935187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45971.483453935187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45971.483453935187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45971.483453935187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45971.483453935187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45971.483453935187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45971.483453935187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45971.483453935187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45971.483453935187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45971.483453935187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45971.483453935187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45971.483453935187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45971.483453935187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45971.483453935187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45971.483453935187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45971.483453935187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45971.483453935187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45971.483453935187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45971.483453935187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45971.483453935187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45971.483453935187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45971.483453935187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45971.483453935187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45971.483453935187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45971.483453935187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45971.483453935187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45971.483453935187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45971.483453935187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45971.483453935187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45971.483453935187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45971.483453935187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45971.483453935187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45971.483453935187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45971.483453935187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45971.483453935187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45971.483453935187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45971.483453935187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45971.483453935187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45971.483453935187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45971.483453935187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45971.483453935187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45971.483453935187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45971.483453935187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45971.483453935187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45971.483453935187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45971.483453935187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45971.483453935187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45971.483453935187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45971.483453935187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45971.483453935187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45971.483453935187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45971.483453935187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45971.483453935187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45971.483453935187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45971.483453935187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45971.483453935187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45971.483453935187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45971.483453935187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45971.483453935187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45971.483453935187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45971.483453935187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45971.483453935187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45971.483453935187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45971.483453935187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45971.483453935187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45971.483453935187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45971.483453935187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45971.483453935187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45971.483453935187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45971.483453935187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45971.483453935187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45971.483453935187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45971.483453935187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45971.483453935187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45971.483453935187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45971.483453935187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45971.483453935187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45971.483453935187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45971.483453935187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45971.483453935187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45971.483453935187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45971.483453935187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45971.483453935187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45971.483453935187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45971.483453935187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45971.483453935187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45971.483453935187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45971.483453935187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45971.483453935187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45971.483453935187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45971.483453935187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45971.483453935187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45971.483453935187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45971.483453935187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45971.483453935187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45971.483453935187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45971.483453935187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45971.483453935187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45971.483453935187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45971.483453935187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45971.483453935187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45971.483453935187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45971.483453935187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45971.483453935187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45971.483453935187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45971.483453935187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45971.483453935187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45971.483453935187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45971.483453935187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45971.483453935187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45971.483453935187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45971.483453935187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45971.483453935187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45971.483453935187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45971.483453935187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45971.483453935187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45971.483453935187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45971.483453935187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45971.483453935187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45971.483453935187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45971.483453935187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45971.483453935187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45971.483453935187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45971.483453935187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45971.483453935187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45971.483453935187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45971.483453935187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45971.483453935187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45971.483453935187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45971.483453935187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45971.483453935187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45971.483453935187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45971.483453935187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45971.483453935187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45971.483453935187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45971.483453935187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45971.483453935187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45971.483453935187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45971.483453935187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45971.483453935187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45971.483453935187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45971.483453935187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45971.483453935187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45971.483453935187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45971.483453935187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45971.483453935187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45971.483453935187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45971.483453935187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45971.483453935187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45971.483453935187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45971.483453935187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45971.483453935187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45971.483453935187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45971.483453935187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45971.483453935187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45971.483453935187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45971.483453935187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45971.483453935187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45971.483453935187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45971.483453935187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45971.483453935187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45971.483453935187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45971.483453935187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45971.483453935187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45971.483453935187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45971.483453935187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45971.483453935187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45971.483453935187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45971.483453935187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45971.483453935187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45971.483453935187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45971.483453935187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45971.483453935187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45971.483453935187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45971.483453935187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45971.483453935187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45971.483453935187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45971.483453935187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45971.483453935187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45971.483453935187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45971.483453935187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45971.483453935187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45971.483453935187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45971.483453935187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45971.483453935187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45971.483453935187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45971.483453935187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45971.483453935187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45971.483453935187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45971.483453935187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45971.483453935187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45971.483453935187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45971.483453935187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45971.483453935187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45971.483453935187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45971.483453935187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45971.483453935187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45971.483453935187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45971.483453935187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45971.483453935187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45971.483453935187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45971.483453935187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45971.483453935187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45971.483453935187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45971.483453935187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45971.483453935187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45971.483453935187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45971.483453935187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45971.483453935187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45971.483453935187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45971.483453935187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45971.483453935187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45971.483453935187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45971.483453935187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45971.483453935187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45971.483453935187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45971.483453935187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45971.483453935187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45971.483453935187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45971.483453935187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45971.483453935187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45971.483453935187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45971.483453935187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45971.483453935187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45971.483453935187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45971.483453935187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45971.483453935187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45971.483453935187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45971.483453935187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45971.483453935187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45971.483453935187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45971.483453935187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45971.483453935187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45971.483453935187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45971.483453935187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45971.483453935187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45971.483453935187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45971.483453935187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45971.483453935187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45971.483453935187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45971.483453935187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45971.483453935187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45971.483453935187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45971.483453935187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45971.483453935187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45971.483453935187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45971.483453935187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45971.483453935187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45971.483453935187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45971.483453935187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45971.483453935187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45971.483453935187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45971.483453935187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45971.483453935187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45971.483453935187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45971.483453935187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45971.483453935187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45971.483453935187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45971.483453935187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45971.483453935187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45971.483453935187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45971.483453935187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45971.483453935187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45971.483453935187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45971.483453935187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45971.483453935187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45971.483453935187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45971.483453935187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45971.483453935187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45971.483453935187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45971.483453935187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45971.483453935187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45971.483453935187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45971.483453935187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45971.483453935187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45971.483453935187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45971.483453935187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45971.483453935187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45971.483453935187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45971.483453935187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45971.483453935187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45971.483453935187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45971.483453935187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45971.483453935187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45971.483453935187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45971.483453935187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45971.483453935187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45971.483453935187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45971.483453935187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45971.483453935187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45971.483453935187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45971.483453935187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45971.483453935187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45971.483453935187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45971.483453935187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45971.483453935187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45971.483453935187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45971.483453935187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45971.483453935187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45971.483453935187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45971.483453935187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45971.483453935187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45971.483453935187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45971.483453935187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45971.483453935187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45971.483453935187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45971.483453935187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45971.483453935187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45971.483453935187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45971.483453935187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45971.483453935187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45971.483453935187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45971.483453935187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45971.483453935187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45971.483453935187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45971.483453935187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45971.483453935187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45971.483453935187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45971.483453935187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45971.483453935187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45971.483453935187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45971.483453935187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45971.483453935187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45971.483453935187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45971.483453935187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45971.483453935187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45971.483453935187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45971.483453935187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45971.483453935187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45971.483453935187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45971.483453935187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45971.483453935187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45971.483453935187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45971.483453935187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45971.483453935187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45971.483453935187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45971.483453935187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45971.483453935187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45971.483453935187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45971.483453935187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45971.483453935187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45971.483453935187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45971.483453935187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45971.483453935187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45971.483453935187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45971.483453935187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45971.483453935187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45971.483453935187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45971.483453935187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45971.483453935187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45971.483453935187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45971.483453935187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45971.483453935187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45971.483453935187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45971.483453935187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45971.483453935187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45971.483453935187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45971.483453935187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45971.483453935187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45971.483453935187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45971.483453935187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45971.483453935187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45971.483453935187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45971.483453935187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45971.483453935187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45971.483453935187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45971.483453935187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45971.483453935187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45971.483453935187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45971.483453935187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45971.483453935187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45971.483453935187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45971.483453935187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45971.483453935187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45971.483453935187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45971.483453935187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45971.483453935187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45971.483453935187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45971.483453935187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45971.483453935187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45971.483453935187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45971.483453935187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45971.483453935187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45971.483453935187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45971.483453935187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45971.483453935187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45971.483453935187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45971.483453935187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45971.483453935187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45971.483453935187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45971.483453935187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45971.483453935187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45971.483453935187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45971.483453935187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45971.483453935187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45971.483453935187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45971.483453935187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45971.483453935187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45971.483453935187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45971.483453935187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45971.483453935187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45971.483453935187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45971.483453935187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45971.483453935187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45971.483453935187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45971.483453935187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45971.483453935187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45971.483453935187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45971.483453935187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45971.483453935187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45971.483453935187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45971.483453935187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45971.483453935187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45971.483453935187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45971.483453935187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45971.483453935187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45971.483453935187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45971.483453935187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45971.483453935187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45971.483453935187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45971.483453935187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45971.483453935187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45971.483453935187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45971.483453935187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45971.483453935187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45971.483453935187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45971.483453935187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45971.483453935187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45971.483453935187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45971.483453935187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45971.483453935187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45971.483453935187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45971.483453935187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45971.483453935187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45971.483453935187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45971.483453935187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45971.483453935187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45971.483453935187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45971.483453935187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45971.483453935187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45971.483453935187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45971.483453935187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45971.483453935187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45971.483453935187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45971.483453935187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45971.483453935187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45971.483453935187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45971.483453935187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45971.483453935187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45971.483453935187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45971.483453935187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45971.483453935187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45971.483453935187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45971.483453935187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45971.483453935187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45971.483453935187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45971.483453935187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45971.483453935187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45971.483453935187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45971.483453935187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45971.483453935187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45971.483453935187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45971.483453935187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45971.483453935187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45971.483453935187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45971.483453935187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45971.483453935187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45971.483453935187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45971.483453935187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45971.483453935187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45971.483453935187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45971.483453935187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45971.483453935187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45971.483453935187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45971.483453935187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45971.483453935187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45971.483453935187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45971.483453935187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45971.483453935187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45971.483453935187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45971.483453935187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45971.483453935187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45971.483453935187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45971.483453935187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45971.483453935187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45971.483453935187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45971.483453935187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45971.483453935187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45971.483453935187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45971.483453935187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45971.483453935187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45971.483453935187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45971.483453935187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45971.483453935187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45971.483453935187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45971.483453935187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45971.483453935187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45971.483453935187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45971.483453935187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45971.483453935187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45971.483453935187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45971.483453935187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45971.483453935187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45971.483453935187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45971.483453935187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45971.483453935187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45971.483453935187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45971.483453935187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45971.483453935187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45971.483453935187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45971.483453935187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45971.483453935187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45971.483453935187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45971.483453935187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45971.483453935187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45971.483453935187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45971.483453935187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45971.483453935187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45971.483453935187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45971.483453935187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45971.483453935187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45971.483453935187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45971.483453935187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45971.483453935187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45971.483453935187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45971.483453935187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45971.483453935187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45971.483453935187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45971.483453935187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45971.483453935187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45971.483453935187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45971.483453935187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45971.483453935187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45971.483453935187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45971.483453935187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45971.483453935187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45971.483453935187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45971.483453935187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45971.483453935187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45971.483453935187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45971.483453935187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45971.483453935187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45971.483453935187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45971.483453935187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45971.483453935187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45971.483453935187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45971.483453935187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45971.483453935187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45971.483453935187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45971.483453935187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45971.483453935187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45971.483453935187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45971.483453935187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45971.483453935187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45971.483453935187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45971.483453935187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45971.483453935187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45971.483453935187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45971.483453935187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45971.483453935187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45971.483453935187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45971.483453935187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45971.483453935187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45971.483453935187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45971.483453935187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45971.483453935187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45971.483453935187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45971.483453935187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45971.483453935187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45971.483453935187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45971.483453935187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45971.483453935187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45971.483453935187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45971.483453935187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45971.483453935187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45971.483453935187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45971.483453935187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45971.483453935187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45971.483453935187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45971.483453935187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45971.483453935187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45971.483453935187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45971.483453935187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45971.483453935187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45971.483453935187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45971.483453935187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45971.483453935187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45971.483453935187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45971.483453935187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45971.483453935187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45971.483453935187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45971.483453935187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45971.483453935187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45971.483453935187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45971.483453935187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45971.483453935187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45971.483453935187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45971.483453935187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45971.483453935187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45971.483453935187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45971.483453935187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45971.483453935187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45971.483453935187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45971.483453935187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45971.483453935187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45971.483453935187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45971.483453935187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45971.483453935187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45971.483453935187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45971.483453935187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45971.483453935187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45971.483453935187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45971.483453935187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45971.483453935187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45971.483453935187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45971.483453935187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45971.483453935187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45971.483453935187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45971.483453935187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45971.483453935187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45971.483453935187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45971.483453935187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45971.483453935187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45971.483453935187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45971.483453935187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45971.483453935187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45971.483453935187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45971.483453935187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45971.483453935187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45971.483453935187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45971.483453935187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45971.483453935187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45971.483453935187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45971.483453935187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45971.483453935187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45971.483453935187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45971.483453935187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45971.483453935187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45971.483453935187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45971.483453935187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45971.483453935187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45971.483453935187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45971.483453935187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45971.483453935187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45971.483453935187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45971.483453935187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45971.483453935187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45971.483453935187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45971.483453935187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45971.483453935187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45971.483453935187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45971.483453935187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45971.483453935187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45971.483453935187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45971.483453935187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45971.483453935187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45971.483453935187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45971.483453935187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45971.483453935187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45971.483453935187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45971.483453935187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45971.483453935187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45971.483453935187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45971.483453935187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45971.483453935187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45971.483453935187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45971.483453935187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45971.483453935187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45971.483453935187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45971.483453935187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45971.483453935187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45971.483453935187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45971.483453935187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45971.483453935187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45971.483453935187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45971.483453935187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45971.483453935187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45971.483453935187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45971.483453935187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45971.483453935187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45971.483453935187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45971.483453935187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45971.483453935187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45971.483453935187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45971.483453935187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45971.483453935187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45971.483453935187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45971.483453935187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45971.483453935187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45971.483453935187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45971.483453935187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45971.483453935187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45971.483453935187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45971.483453935187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45971.483453935187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45971.483453935187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45971.483453935187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45971.483453935187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45971.483453935187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45971.483453935187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45971.483453935187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45971.483453935187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45971.483453935187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45971.483453935187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45971.483453935187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45971.483453935187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45971.483453935187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45971.483453935187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45971.483453935187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45971.483453935187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45971.483453935187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45971.483453935187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45971.483453935187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45971.483453935187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45971.483453935187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45971.483453935187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45971.483453935187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45971.483453935187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45971.483453935187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45971.483453935187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45971.483453935187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45971.483453935187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45971.483453935187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45971.483453935187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45971.483453935187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45971.483453935187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45971.483453935187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45971.483453935187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45971.483453935187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45971.483453935187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45971.483453935187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45971.483453935187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45971.483453935187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45971.483453935187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45971.483453935187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45971.483453935187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45971.483453935187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45971.483453935187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45971.483453935187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45971.483453935187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45971.483453935187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45971.483453935187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45971.483453935187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45971.483453935187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45971.483453935187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45971.483453935187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45971.483453935187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45971.483453935187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45971.483453935187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45971.483453935187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45971.483453935187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45971.483453935187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45971.483453935187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45971.483453935187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45971.483453935187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45971.483453935187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45971.483453935187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45971.483453935187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45971.483453935187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45971.483453935187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45971.483453935187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45971.483453935187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45971.483453935187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45971.483453935187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45971.483453935187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45971.483453935187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45971.483453935187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45971.483453935187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45971.483453935187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45971.483453935187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45971.483453935187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45971.483453935187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45971.483453935187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45971.483453935187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45971.483453935187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45971.483453935187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45971.483453935187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45971.483453935187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45971.483453935187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45971.483453935187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45971.483453935187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45971.483453935187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45971.483453935187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45971.483453935187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45971.483453935187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45971.483453935187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45971.483453935187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45971.483453935187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45971.483453935187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45971.483453935187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45971.483453935187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45971.483453935187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45971.483453935187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45971.483453935187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45971.483453935187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45971.483453935187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45971.483453935187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45971.483453935187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45971.483453935187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45971.483453935187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45971.483453935187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45971.483453935187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45971.483453935187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45971.483453935187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45971.483453935187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45971.483453935187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45971.483453935187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45971.483453935187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45971.483453935187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45971.483453935187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45971.483453935187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45971.483453935187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45971.483453935187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45971.483453935187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45971.483453935187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45971.483453935187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45971.483453935187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45971.483453935187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45971.483453935187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45971.483453935187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45971.483453935187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45971.483453935187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45971.483453935187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45971.483453935187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45971.483453935187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45971.483453935187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45971.483453935187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45971.483453935187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45971.483453935187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45971.483453935187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45971.483453935187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45971.483453935187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45971.483453935187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45971.483453935187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45971.483453935187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45971.483453935187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45971.483453935187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45971.483453935187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45971.483453935187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45971.483453935187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45971.483453935187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45971.483453935187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45971.483453935187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45971.483453935187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45971.483453935187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45971.483453935187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45971.483453935187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45971.483453935187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45971.483453935187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45971.483453935187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45971.483453935187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45971.483453935187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45971.483453935187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45971.483453935187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45971.483453935187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45971.483453935187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45971.483453935187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45971.483453935187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45971.483453935187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45971.483453935187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45971.483453935187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45971.483453935187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45971.483453935187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45971.483453935187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45971.483453935187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45971.483453935187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45971.483453935187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45971.483453935187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45971.483453935187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45971.483453935187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45971.483453935187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45971.483453935187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45971.483453935187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45971.483453935187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45971.483453935187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45971.483453935187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45971.483453935187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45971.483453935187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45971.483453935187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45971.483453935187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45971.483453935187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45971.483453935187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45971.483453935187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45971.483453935187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45971.483453935187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45971.483453935187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45971.483453935187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45971.483453935187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45971.483453935187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45971.483453935187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45971.483453935187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45971.483453935187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45971.483453935187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45971.483453935187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45971.483453935187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45971.483453935187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45971.483453935187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45971.483453935187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45971.483453935187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45971.483453935187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45971.483453935187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45971.483453935187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45971.483453935187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45971.483453935187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45971.483453935187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45971.483453935187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45971.483453935187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45971.483453935187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45971.483453935187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45971.483453935187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45971.483453935187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45971.483453935187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45971.483453935187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45971.483453935187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45971.483453935187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45971.483453935187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45971.483453935187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45971.483453935187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45971.483453935187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45971.483453935187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45971.483453935187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45971.483453935187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45971.483453935187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45971.483453935187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45971.483453935187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45971.483453935187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45971.483453935187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45971.483453935187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45971.483453935187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45971.483453935187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45971.483453935187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45971.483453935187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45971.483453935187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45971.483453935187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45971.483453935187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45971.483453935187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45971.483453935187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45971.483453935187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45971.483453935187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45971.483453935187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45971.483453935187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45971.483453935187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45971.483453935187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45971.483453935187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45971.483453935187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45971.483453935187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45971.483453935187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45971.483453935187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45971.483453935187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45971.483453935187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45971.483453935187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45971.483453935187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45971.483453935187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45971.483453935187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45971.483453935187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45971.483453935187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45971.483453935187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45971.483453935187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45971.483453935187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45971.483453935187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45971.483453935187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45971.483453935187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45971.483453935187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45971.483453935187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45971.483453935187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45971.483453935187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45971.483453935187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45971.483453935187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45971.483453935187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45971.483453935187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45971.483453935187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45971.483453935187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45971.483453935187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45971.483453935187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45971.483453935187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45971.483453935187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45971.483453935187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45971.483453935187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45971.483453935187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45971.483453935187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45971.483453935187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45971.483453935187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45971.483453935187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45971.483453935187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45971.483453935187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45971.483453935187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45971.483453935187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45971.483453935187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45971.483453935187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45971.483453935187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45971.483453935187</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268.00273634259065</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28742</v>
      </c>
      <c r="E3" s="95" t="s">
        <v>39021</v>
      </c>
      <c r="F3" s="96">
        <v>45971.446111111109</v>
      </c>
      <c r="G3" s="97">
        <f ca="1">IFERROR(NOW()-F3,"")</f>
        <v>3.7342824078223202E-2</v>
      </c>
      <c r="H3" s="96">
        <v>45971.431620370371</v>
      </c>
      <c r="I3" s="135" t="str">
        <f>IFERROR(VLOOKUP(D3,DB!A:F,6,0),"")</f>
        <v>SCECO</v>
      </c>
      <c r="J3" s="135" t="str">
        <f>IFERROR(VLOOKUP(D3,DB!A:G,7,0),"")</f>
        <v>Dead+Vandalized</v>
      </c>
      <c r="K3" s="98" t="s">
        <v>39118</v>
      </c>
      <c r="L3" s="92" t="str">
        <f>IFERROR(VLOOKUP(D3,DB!A:I,9,0),"")</f>
        <v>Latis</v>
      </c>
    </row>
    <row r="4" spans="1:16" ht="15" customHeight="1">
      <c r="A4" s="135"/>
      <c r="B4" s="135" t="str">
        <f>IFERROR(VLOOKUP(D4,DB!A:K,11,0),"")</f>
        <v/>
      </c>
      <c r="C4" s="94"/>
      <c r="D4" s="92"/>
      <c r="E4" s="95"/>
      <c r="F4" s="96"/>
      <c r="G4" s="97">
        <f ca="1">IFERROR(NOW()-F4,"")</f>
        <v>45971.483453935187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45971.483453935187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45971.483453935187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45971.483453935187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45971.483453935187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45971.483453935187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45971.483453935187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45971.483453935187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45971.483453935187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45971.483453935187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45971.483453935187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45971.483453935187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45971.483453935187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45971.483453935187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45971.483453935187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45971.483453935187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45971.483453935187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45971.483453935187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45971.483453935187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45971.483453935187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45971.483453935187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45971.483453935187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45971.483453935187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45971.483453935187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45971.483453935187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45971.483453935187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45971.483453935187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45971.483453935187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45971.483453935187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45971.483453935187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45971.483453935187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45971.483453935187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45971.483453935187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45971.483453935187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45971.483453935187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45971.483453935187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45971.483453935187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45971.483453935187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45971.483453935187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45971.483453935187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45971.483453935187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45971.483453935187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45971.483453935187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45971.483453935187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45971.483453935187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45971.483453935187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45971.483453935187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45971.483453935187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45971.483453935187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45971.483453935187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45971.483453935187</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45971.483453935187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45971.483453935187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45971.483453935187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45971.483453935187</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45971.483453935187</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45971.483453935187</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45971.483453935187</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tabSelected="1" workbookViewId="0">
      <selection activeCell="E23" sqref="E2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79.651393749998533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45.294576620370208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43" ca="1" si="1">IFERROR(NOW()-F4,"")</f>
        <v>22.82234282407444</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45971.483453935187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45971.483453935187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45971.483453935187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45971.483453935187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45971.483453935187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45971.483453935187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45971.483453935187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45971.483453935187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45971.483453935187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45971.483453935187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45971.483453935187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45971.483453935187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45971.483453935187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45971.483453935187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45971.483453935187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45971.483453935187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45971.483453935187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45971.483453935187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45971.483453935187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45971.483453935187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45971.483453935187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45971.483453935187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45971.483453935187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45971.483453935187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45971.483453935187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45971.483453935187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45971.483453935187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45971.483453935187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45971.483453935187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45971.483453935187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45971.483453935187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45971.483453935187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45971.483453935187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45971.483453935187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45971.483453935187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45971.483453935187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45971.483453935187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45971.483453935187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45971.483453935187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45971.483453935187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45971.483453935187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45971.483453935187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45971.483453935187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45971.483453935187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45971.483453935187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45971.483453935187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45971.483453935187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45971.483453935187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45971.483453935187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45971.483453935187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45971.483453935187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45971.483453935187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45971.483453935187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45971.483453935187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45971.483453935187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45971.483453935187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45971.483453935187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45971.483453935187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45971.483453935187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45971.483453935187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45971.483453935187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45971.483453935187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45971.483453935187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45971.483453935187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45971.483453935187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45971.483453935187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45971.483453935187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45971.483453935187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45971.483453935187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45971.483453935187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45971.483453935187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45971.483453935187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45971.483453935187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45971.483453935187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45971.483453935187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45971.483453935187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45971.483453935187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45971.483453935187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45971.483453935187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45971.483453935187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45971.483453935187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45971.483453935187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45971.483453935187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45971.483453935187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45971.483453935187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45971.483453935187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45971.483453935187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45971.483453935187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45971.483453935187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45971.483453935187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45971.483453935187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45971.483453935187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45971.483453935187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45971.483453935187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45971.483453935187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45971.483453935187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45971.483453935187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45971.483453935187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45971.483453935187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45971.483453935187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45971.483453935187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45971.483453935187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45971.483453935187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45971.483453935187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45971.483453935187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45971.483453935187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45971.483453935187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45971.483453935187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45971.483453935187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45971.483453935187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45971.483453935187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45971.483453935187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45971.483453935187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45971.483453935187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45971.483453935187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45971.483453935187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45971.483453935187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45971.483453935187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45971.483453935187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45971.483453935187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45971.483453935187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45971.483453935187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45971.483453935187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45971.483453935187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45971.483453935187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45971.483453935187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45971.483453935187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45971.483453935187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45971.483453935187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45971.483453935187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45971.483453935187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45971.483453935187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45971.483453935187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45971.483453935187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45971.483453935187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45971.483453935187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45971.483453935187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45971.483453935187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45971.483453935187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45971.483453935187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45971.483453935187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45971.483453935187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45971.483453935187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45971.483453935187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45971.483453935187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45971.483453935187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45971.483453935187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45971.483453935187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45971.483453935187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45971.483453935187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45971.483453935187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45971.483453935187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45971.483453935187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45971.483453935187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45971.483453935187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45971.483453935187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45971.483453935187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45971.483453935187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45971.483453935187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45971.483453935187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45971.483453935187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45971.483453935187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45971.483453935187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45971.483453935187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45971.483453935187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45971.483453935187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45971.483453935187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45971.483453935187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45971.483453935187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45971.483453935187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45971.483453935187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45971.483453935187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45971.483453935187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45971.483453935187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45971.483453935187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45971.483453935187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45971.483453935187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45971.483453935187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45971.483453935187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45971.483453935187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45971.483453935187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45971.483453935187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45971.483453935187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45971.483453935187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45971.483453935187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45971.483453935187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45971.483453935187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45971.483453935187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45971.483453935187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45971.483453935187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45971.483453935187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45971.483453935187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45971.483453935187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45971.483453935187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45971.483453935187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45971.483453935187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45971.483453935187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45971.483453935187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45971.483453935187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45971.483453935187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45971.483453935187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45971.483453935187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45971.483453935187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45971.483453935187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45971.483453935187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45971.483453935187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45971.483453935187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45971.483453935187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45971.483453935187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45971.483453935187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45971.483453935187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45971.483453935187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45971.483453935187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45971.483453935187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45971.483453935187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45971.483453935187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45971.483453935187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45971.483453935187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45971.483453935187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45971.483453935187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45971.483453935187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45971.483453935187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45971.483453935187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45971.483453935187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45971.483453935187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45971.483453935187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45971.483453935187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45971.483453935187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45971.483453935187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45971.483453935187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45971.483453935187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45971.483453935187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45971.483453935187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45971.483453935187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45971.483453935187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45971.483453935187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45971.483453935187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45971.483453935187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45971.483453935187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45971.483453935187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45971.483453935187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45971.483453935187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45971.483453935187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45971.483453935187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45971.483453935187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45971.483453935187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45971.483453935187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45971.483453935187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45971.483453935187</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45971.483453935187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45971.483453935187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45971.483453935187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45971.483453935187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45971.483453935187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45971.483453935187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45971.483453935187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45971.483453935187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45971.483453935187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45971.483453935187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45971.483453935187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45971.483453935187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45971.483453935187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45971.483453935187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45971.483453935187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45971.483453935187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45971.483453935187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45971.483453935187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45971.483453935187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45971.483453935187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45971.483453935187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45971.483453935187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45971.483453935187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45971.483453935187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45971.483453935187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45971.483453935187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45971.483453935187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45971.483453935187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45971.483453935187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45971.483453935187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45971.483453935187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45971.483453935187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45971.483453935187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45971.483453935187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45971.483453935187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45971.483453935187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45971.483453935187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45971.483453935187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45971.483453935187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45971.483453935187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45971.483453935187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45971.483453935187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45971.483453935187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45971.483453935187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45971.483453935187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45971.483453935187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45971.483453935187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45971.483453935187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45971.483453935187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45971.483453935187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45971.483453935187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45971.483453935187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45971.483453935187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45971.483453935187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45971.483453935187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45971.483453935187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45971.483453935187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45971.483453935187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45971.483453935187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45971.483453935187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45971.483453935187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45971.483453935187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45971.483453935187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45971.483453935187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45971.483453935187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45971.483453935187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45971.483453935187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45971.483453935187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45971.483453935187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45971.483453935187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45971.483453935187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45971.483453935187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45971.483453935187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45971.483453935187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45971.483453935187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45971.483453935187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45971.483453935187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45971.483453935187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45971.483453935187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45971.483453935187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45971.483453935187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45971.483453935187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45971.483453935187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45971.483453935187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45971.483453935187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45971.483453935187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45971.483453935187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45971.483453935187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45971.483453935187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45971.483453935187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45971.483453935187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45971.483453935187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45971.483453935187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45971.483453935187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45971.483453935187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45971.483453935187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45971.483453935187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45971.483453935187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45971.483453935187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45971.483453935187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45971.483453935187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45971.483453935187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45971.483453935187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45971.483453935187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45971.483453935187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45971.483453935187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45971.483453935187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45971.483453935187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45971.483453935187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45971.483453935187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45971.483453935187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45971.483453935187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45971.483453935187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45971.483453935187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45971.483453935187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45971.483453935187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45971.483453935187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45971.483453935187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45971.483453935187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45971.483453935187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45971.483453935187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45971.483453935187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45971.483453935187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45971.483453935187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45971.483453935187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45971.483453935187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45971.483453935187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45971.483453935187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45971.483453935187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45971.483453935187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45971.483453935187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45971.483453935187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45971.483453935187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45971.483453935187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45971.483453935187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45971.483453935187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45971.483453935187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45971.483453935187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45971.483453935187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45971.483453935187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45971.483453935187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45971.483453935187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45971.483453935187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45971.483453935187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45971.483453935187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45971.483453935187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45971.483453935187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45971.483453935187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45971.483453935187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45971.483453935187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45971.483453935187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45971.483453935187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45971.483453935187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45971.483453935187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45971.483453935187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45971.483453935187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45971.483453935187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45971.483453935187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45971.483453935187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45971.483453935187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45971.483453935187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45971.483453935187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45971.483453935187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45971.483453935187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45971.483453935187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45971.483453935187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45971.483453935187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45971.483453935187</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2025-11-10T08:38:10Z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