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33" documentId="120_S{2AC9BD13-BADA-5192-A53E-5A8FF88502F6}" xr6:coauthVersionLast="47" xr6:coauthVersionMax="47" xr10:uidLastSave="{55085949-56BC-4EB1-9209-F39A61F8AE4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0" i="1"/>
  <c r="G7" i="4"/>
  <c r="G8" i="4"/>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20" i="9"/>
  <c r="B21" i="9"/>
  <c r="B22" i="9"/>
  <c r="B23" i="9"/>
  <c r="B24" i="9"/>
  <c r="B25" i="9"/>
  <c r="B26" i="9"/>
  <c r="B27" i="9"/>
  <c r="B28" i="9"/>
  <c r="B29" i="9"/>
  <c r="B30" i="9"/>
  <c r="B31" i="9"/>
  <c r="B32" i="9"/>
  <c r="B33" i="9"/>
  <c r="B34" i="9"/>
  <c r="B35" i="9"/>
  <c r="B36" i="9"/>
  <c r="B37" i="9"/>
  <c r="B38" i="9"/>
  <c r="B39" i="9"/>
  <c r="G20" i="9"/>
  <c r="G21" i="9"/>
  <c r="G22" i="9"/>
  <c r="G23" i="9"/>
  <c r="G24" i="9"/>
  <c r="G25" i="9"/>
  <c r="G26" i="9"/>
  <c r="G27" i="9"/>
  <c r="G28" i="9"/>
  <c r="G29" i="9"/>
  <c r="G30" i="9"/>
  <c r="G31" i="9"/>
  <c r="G32" i="9"/>
  <c r="G33" i="9"/>
  <c r="G34" i="9"/>
  <c r="G35" i="9"/>
  <c r="G36" i="9"/>
  <c r="G37" i="9"/>
  <c r="G38" i="9"/>
  <c r="G39" i="9"/>
  <c r="I20" i="9"/>
  <c r="I21" i="9"/>
  <c r="I22" i="9"/>
  <c r="I23" i="9"/>
  <c r="I24" i="9"/>
  <c r="I25" i="9"/>
  <c r="I26" i="9"/>
  <c r="I27" i="9"/>
  <c r="I28" i="9"/>
  <c r="I29" i="9"/>
  <c r="I30" i="9"/>
  <c r="I31" i="9"/>
  <c r="I32" i="9"/>
  <c r="I33" i="9"/>
  <c r="I34" i="9"/>
  <c r="I35" i="9"/>
  <c r="I36" i="9"/>
  <c r="I37" i="9"/>
  <c r="I38" i="9"/>
  <c r="I39" i="9"/>
  <c r="L20" i="9"/>
  <c r="L21" i="9"/>
  <c r="L22" i="9"/>
  <c r="L23" i="9"/>
  <c r="L24" i="9"/>
  <c r="L25" i="9"/>
  <c r="L26" i="9"/>
  <c r="L27" i="9"/>
  <c r="L28" i="9"/>
  <c r="L29" i="9"/>
  <c r="L30" i="9"/>
  <c r="L31" i="9"/>
  <c r="L32" i="9"/>
  <c r="L33" i="9"/>
  <c r="L34" i="9"/>
  <c r="L35" i="9"/>
  <c r="L36" i="9"/>
  <c r="L37" i="9"/>
  <c r="L38" i="9"/>
  <c r="L39" i="9"/>
  <c r="J20" i="9"/>
  <c r="J21" i="9"/>
  <c r="J22" i="9"/>
  <c r="J23" i="9"/>
  <c r="J24" i="9"/>
  <c r="J25" i="9"/>
  <c r="J26" i="9"/>
  <c r="J27" i="9"/>
  <c r="J28" i="9"/>
  <c r="J29" i="9"/>
  <c r="J30" i="9"/>
  <c r="J31" i="9"/>
  <c r="J32" i="9"/>
  <c r="J33" i="9"/>
  <c r="J34" i="9"/>
  <c r="J35" i="9"/>
  <c r="J36" i="9"/>
  <c r="J37" i="9"/>
  <c r="J38" i="9"/>
  <c r="J39" i="9"/>
  <c r="L2" i="9"/>
  <c r="L3" i="9"/>
  <c r="L4" i="9"/>
  <c r="L5" i="9"/>
  <c r="L6" i="9"/>
  <c r="L7" i="9"/>
  <c r="L8" i="9"/>
  <c r="L9" i="9"/>
  <c r="L10" i="9"/>
  <c r="L11" i="9"/>
  <c r="L12" i="9"/>
  <c r="L13" i="9"/>
  <c r="L14" i="9"/>
  <c r="L15" i="9"/>
  <c r="L16" i="9"/>
  <c r="L17" i="9"/>
  <c r="L18" i="9"/>
  <c r="L19" i="9"/>
  <c r="J2" i="9"/>
  <c r="J3" i="9"/>
  <c r="J4" i="9"/>
  <c r="J5" i="9"/>
  <c r="J6" i="9"/>
  <c r="J7" i="9"/>
  <c r="J8" i="9"/>
  <c r="J9" i="9"/>
  <c r="J10" i="9"/>
  <c r="J11" i="9"/>
  <c r="J12" i="9"/>
  <c r="J13" i="9"/>
  <c r="J14" i="9"/>
  <c r="J15" i="9"/>
  <c r="J16" i="9"/>
  <c r="J17" i="9"/>
  <c r="J18" i="9"/>
  <c r="J19" i="9"/>
  <c r="I2" i="9"/>
  <c r="I3" i="9"/>
  <c r="I4" i="9"/>
  <c r="I5" i="9"/>
  <c r="I6" i="9"/>
  <c r="I7" i="9"/>
  <c r="I8" i="9"/>
  <c r="I9" i="9"/>
  <c r="I10" i="9"/>
  <c r="I11" i="9"/>
  <c r="I12" i="9"/>
  <c r="I13" i="9"/>
  <c r="I14" i="9"/>
  <c r="I15" i="9"/>
  <c r="I16" i="9"/>
  <c r="I17" i="9"/>
  <c r="I18" i="9"/>
  <c r="I19" i="9"/>
  <c r="B2" i="9"/>
  <c r="B3" i="9"/>
  <c r="B4" i="9"/>
  <c r="B5" i="9"/>
  <c r="B6" i="9"/>
  <c r="B7" i="9"/>
  <c r="B8" i="9"/>
  <c r="B9" i="9"/>
  <c r="B10" i="9"/>
  <c r="B11" i="9"/>
  <c r="B12" i="9"/>
  <c r="B13" i="9"/>
  <c r="B14" i="9"/>
  <c r="B15" i="9"/>
  <c r="B16" i="9"/>
  <c r="B17" i="9"/>
  <c r="B18" i="9"/>
  <c r="B19" i="9"/>
  <c r="G2" i="9"/>
  <c r="G3" i="9"/>
  <c r="G4" i="9"/>
  <c r="G5" i="9"/>
  <c r="G6" i="9"/>
  <c r="G7" i="9"/>
  <c r="G8" i="9"/>
  <c r="G9" i="9"/>
  <c r="G10" i="9"/>
  <c r="G11" i="9"/>
  <c r="G12" i="9"/>
  <c r="G13" i="9"/>
  <c r="G14" i="9"/>
  <c r="G15" i="9"/>
  <c r="G16" i="9"/>
  <c r="G17" i="9"/>
  <c r="G18" i="9"/>
  <c r="G19"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<sst xmlns="http://schemas.openxmlformats.org/spreadsheetml/2006/main" count="180278" uniqueCount="39121">
  <si>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</si>
  <si>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</si>
  <si>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</si>
  <si>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</si>
  <si>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</si>
  <si>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</si>
  <si>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</si>
  <si>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</si>
  <si>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</si>
  <si>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</si>
  <si>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</si>
  <si>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</si>
  <si>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</si>
  <si>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</si>
  <si>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</si>
  <si>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</si>
  <si>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</si>
  <si>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</si>
  <si>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</si>
  <si>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</si>
  <si>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</si>
  <si>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</si>
  <si>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</si>
  <si>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</si>
  <si>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</si>
  <si>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</si>
  <si>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</si>
  <si>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</si>
  <si>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</si>
  <si>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</si>
  <si>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</si>
  <si>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</si>
  <si>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</si>
  <si>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</si>
  <si>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</si>
  <si>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</si>
  <si>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</si>
  <si>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</si>
  <si>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</si>
  <si>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</si>
  <si>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</si>
  <si>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</si>
  <si>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</si>
  <si>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</si>
  <si>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</si>
  <si>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</si>
  <si>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</si>
  <si>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</si>
  <si>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</si>
  <si>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</si>
  <si>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</si>
  <si>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</si>
  <si>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</si>
  <si>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</si>
  <si>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</si>
  <si>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</si>
  <si>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</si>
  <si>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</si>
  <si>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</si>
  <si>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</si>
  <si>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</si>
  <si>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</si>
  <si>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</si>
  <si>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</si>
  <si>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</si>
  <si>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</si>
  <si>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</si>
  <si>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</si>
  <si>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</si>
  <si>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</si>
  <si>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</si>
  <si>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</si>
  <si>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</si>
  <si>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</si>
  <si>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</si>
  <si>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</si>
  <si>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</si>
  <si>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</si>
  <si>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</si>
  <si>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</si>
  <si>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</si>
  <si>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</si>
  <si>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</si>
  <si>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</si>
  <si>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</si>
  <si>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</si>
  <si>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</si>
  <si>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</si>
  <si>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</si>
  <si>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</si>
  <si>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</si>
  <si>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</si>
  <si>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</si>
  <si>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</si>
  <si>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</si>
  <si>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</si>
  <si>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</si>
  <si>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</si>
  <si>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</si>
  <si>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</si>
  <si>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</si>
  <si>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</si>
  <si>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</si>
  <si>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</si>
  <si>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</si>
  <si>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</si>
  <si>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</si>
  <si>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</si>
  <si>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</si>
  <si>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</si>
  <si>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</si>
  <si>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</si>
  <si>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</si>
  <si>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</si>
  <si>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</si>
  <si>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</si>
  <si>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</si>
  <si>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</si>
  <si>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</si>
  <si>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</si>
  <si>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</si>
  <si>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</si>
  <si>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</si>
  <si>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</si>
  <si>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</si>
  <si>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</si>
  <si>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</si>
  <si>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</si>
  <si>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</si>
  <si>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</si>
  <si>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</si>
  <si>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</si>
  <si>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</si>
  <si>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</si>
  <si>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</si>
  <si>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</si>
  <si>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</si>
  <si>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</si>
  <si>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</si>
  <si>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</si>
  <si>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</si>
  <si>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</si>
  <si>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</si>
  <si>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</si>
  <si>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</si>
  <si>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</si>
  <si>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</si>
  <si>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</si>
  <si>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</si>
  <si>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</si>
  <si>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</si>
  <si>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</si>
  <si>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</si>
  <si>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</si>
  <si>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</si>
  <si>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</si>
  <si>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</si>
  <si>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</si>
  <si>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</si>
  <si>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</si>
  <si>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</si>
  <si>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</si>
  <si>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</si>
  <si>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</si>
  <si>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</si>
  <si>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</si>
  <si>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</si>
  <si>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</si>
  <si>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</si>
  <si>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</si>
  <si>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</si>
  <si>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</si>
  <si>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</si>
  <si>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</si>
  <si>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</si>
  <si>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</si>
  <si>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</si>
  <si>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</si>
  <si>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</si>
  <si>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</si>
  <si>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</si>
  <si>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</si>
  <si>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</si>
  <si>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</si>
  <si>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</si>
  <si>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</si>
  <si>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</si>
  <si>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</si>
  <si>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</si>
  <si>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</si>
  <si>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</si>
  <si>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</si>
  <si>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</si>
  <si>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</si>
  <si>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</si>
  <si>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</si>
  <si>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</si>
  <si>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</si>
  <si>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</si>
  <si>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</si>
  <si>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</si>
  <si>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</si>
  <si>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</si>
  <si>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</si>
  <si>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</si>
  <si>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</si>
  <si>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</si>
  <si>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</si>
  <si>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</si>
  <si>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</si>
  <si>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</si>
  <si>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</si>
  <si>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</si>
  <si>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</si>
  <si>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</si>
  <si>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</si>
  <si>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</si>
  <si>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</si>
  <si>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</si>
  <si>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</si>
  <si>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</si>
  <si>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</si>
  <si>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</si>
  <si>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</si>
  <si>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</si>
  <si>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</si>
  <si>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</si>
  <si>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</si>
  <si>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</si>
  <si>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</si>
  <si>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</si>
  <si>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</si>
  <si>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</si>
  <si>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</si>
  <si>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</si>
  <si>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</si>
  <si>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</si>
  <si>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</si>
  <si>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</si>
  <si>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</si>
  <si>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</si>
  <si>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</si>
  <si>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</si>
  <si>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</si>
  <si>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</si>
  <si>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</si>
  <si>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</si>
  <si>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</si>
  <si>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</si>
  <si>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</si>
  <si>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</si>
  <si>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</si>
  <si>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</si>
  <si>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</si>
  <si>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</si>
  <si>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</si>
  <si>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</si>
  <si>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</si>
  <si>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</si>
  <si>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</si>
  <si>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</si>
  <si>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</si>
  <si>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</si>
  <si>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</si>
  <si>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</si>
  <si>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</si>
  <si>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</si>
  <si>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</si>
  <si>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</si>
  <si>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</si>
  <si>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</si>
  <si>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</si>
  <si>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</si>
  <si>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</si>
  <si>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</si>
  <si>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</si>
  <si>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</si>
  <si>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</si>
  <si>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</si>
  <si>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</si>
  <si>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</si>
  <si>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</si>
  <si>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</si>
  <si>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</si>
  <si>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</si>
  <si>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</si>
  <si>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</si>
  <si>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</si>
  <si>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</si>
  <si>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</si>
  <si>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</si>
  <si>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</si>
  <si>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</si>
  <si>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</si>
  <si>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</si>
  <si>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</si>
  <si>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</si>
  <si>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</si>
  <si>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</si>
  <si>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</si>
  <si>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</si>
  <si>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</si>
  <si>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</si>
  <si>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</si>
  <si>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</si>
  <si>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</si>
  <si>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</si>
  <si>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</si>
  <si>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</si>
  <si>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</si>
  <si>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</si>
  <si>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</si>
  <si>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</si>
  <si>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</si>
  <si>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</si>
  <si>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</si>
  <si>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</si>
  <si>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</si>
  <si>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</si>
  <si>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</si>
  <si>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</si>
  <si>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</si>
  <si>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</si>
  <si>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</si>
  <si>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</si>
  <si>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</si>
  <si>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</si>
  <si>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</si>
  <si>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</si>
  <si>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</si>
  <si>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</si>
  <si>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</si>
  <si>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</si>
  <si>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</si>
  <si>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</si>
  <si>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</si>
  <si>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</si>
  <si>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</si>
  <si>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</si>
  <si>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</si>
  <si>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</si>
  <si>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</si>
  <si>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</si>
  <si>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</si>
  <si>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</si>
  <si>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</si>
  <si>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</si>
  <si>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</si>
  <si>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</si>
  <si>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</si>
  <si>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</si>
  <si>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</si>
  <si>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</si>
  <si>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</si>
  <si>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</si>
  <si>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</si>
  <si>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</si>
  <si>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</si>
  <si>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</si>
  <si>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</si>
  <si>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</si>
  <si>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</si>
  <si>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</si>
  <si>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</si>
  <si>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</si>
  <si>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</si>
  <si>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</si>
  <si>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</si>
  <si>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</si>
  <si>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</si>
  <si>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</si>
  <si>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</si>
  <si>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</si>
  <si>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</si>
  <si>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</si>
  <si>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</si>
  <si>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</si>
  <si>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</si>
  <si>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</si>
  <si>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</si>
  <si>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</si>
  <si>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</si>
  <si>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</si>
  <si>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</si>
  <si>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</si>
  <si>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</si>
  <si>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</si>
  <si>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</si>
  <si>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</si>
  <si>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</si>
  <si>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</si>
  <si>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</si>
  <si>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</si>
  <si>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</si>
  <si>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</si>
  <si>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</si>
  <si>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</si>
  <si>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</si>
  <si>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</si>
  <si>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</si>
  <si>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</si>
  <si>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</si>
  <si>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</si>
  <si>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</si>
  <si>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</si>
  <si>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</si>
  <si>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</si>
  <si>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</si>
  <si>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</si>
  <si>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</si>
  <si>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</si>
  <si>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</si>
  <si>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</si>
  <si>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</si>
  <si>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</si>
  <si>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</si>
  <si>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</si>
  <si>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</si>
  <si>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</si>
  <si>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</si>
  <si>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</si>
  <si>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</si>
  <si>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</si>
  <si>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</si>
  <si>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</si>
  <si>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</si>
  <si>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</si>
  <si>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</si>
  <si>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</si>
  <si>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</si>
  <si>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</si>
  <si>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</si>
  <si>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</si>
  <si>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</si>
  <si>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</si>
  <si>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</si>
  <si>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</si>
  <si>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</si>
  <si>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</si>
  <si>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</si>
  <si>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</si>
  <si>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</si>
  <si>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</si>
  <si>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</si>
  <si>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</si>
  <si>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</si>
  <si>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</si>
  <si>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</si>
  <si>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</si>
  <si>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</si>
  <si>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</si>
  <si>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</si>
  <si>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</si>
  <si>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</si>
  <si>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</si>
  <si>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</si>
  <si>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</si>
  <si>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</si>
  <si>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</si>
  <si>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</si>
  <si>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</si>
  <si>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</si>
  <si>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</si>
  <si>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</si>
  <si>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</si>
  <si>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</si>
  <si>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</si>
  <si>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</si>
  <si>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</si>
  <si>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</si>
  <si>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</si>
  <si>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</si>
  <si>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</si>
  <si>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</si>
  <si>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</si>
  <si>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</si>
  <si>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</si>
  <si>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</si>
  <si>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</si>
  <si>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</si>
  <si>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</si>
  <si>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</si>
  <si>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</si>
  <si>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</si>
  <si>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</si>
  <si>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</si>
  <si>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</si>
  <si>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</si>
  <si>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</si>
  <si>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</si>
  <si>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</si>
  <si>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</si>
  <si>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</si>
  <si>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</si>
  <si>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</si>
  <si>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</si>
  <si>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</si>
  <si>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</si>
  <si>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</si>
  <si>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</si>
  <si>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</si>
  <si>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</si>
  <si>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</si>
  <si>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</si>
  <si>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</si>
  <si>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</si>
  <si>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</si>
  <si>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</si>
  <si>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</si>
  <si>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</si>
  <si>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</si>
  <si>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</si>
  <si>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</si>
  <si>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</si>
  <si>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</si>
  <si>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</si>
  <si>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</si>
  <si>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</si>
  <si>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</si>
  <si>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</si>
  <si>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</si>
  <si>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</si>
  <si>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</si>
  <si>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</si>
  <si>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</si>
  <si>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</si>
  <si>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</si>
  <si>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</si>
  <si>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</si>
  <si>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</si>
  <si>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</si>
  <si>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</si>
  <si>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</si>
  <si>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</si>
  <si>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</si>
  <si>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</si>
  <si>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</si>
  <si>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</si>
  <si>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</si>
  <si>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</si>
  <si>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</si>
  <si>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</si>
  <si>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</si>
  <si>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</si>
  <si>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</si>
  <si>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</si>
  <si>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</si>
  <si>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</si>
  <si>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</si>
  <si>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</si>
  <si>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</si>
  <si>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</si>
  <si>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</si>
  <si>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</si>
  <si>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</si>
  <si>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</si>
  <si>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</si>
  <si>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</si>
  <si>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</si>
  <si>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</si>
  <si>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</si>
  <si>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</si>
  <si>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</si>
  <si>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</si>
  <si>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</si>
  <si>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</si>
  <si>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</si>
  <si>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</si>
  <si>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</si>
  <si>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</si>
  <si>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</si>
  <si>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</si>
  <si>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</si>
  <si>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</si>
  <si>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</si>
  <si>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</si>
  <si>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</si>
  <si>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</si>
  <si>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</si>
  <si>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</si>
  <si>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</si>
  <si>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</si>
  <si>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</si>
  <si>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</si>
  <si>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</si>
  <si>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</si>
  <si>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</si>
  <si>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</si>
  <si>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</si>
  <si>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</si>
  <si>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</si>
  <si>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</si>
  <si>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</si>
  <si>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</si>
  <si>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</si>
  <si>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</si>
  <si>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</si>
  <si>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</si>
  <si>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</si>
  <si>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</si>
  <si>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</si>
  <si>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</si>
  <si>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</si>
  <si>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</si>
  <si>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</si>
  <si>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</si>
  <si>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</si>
  <si>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</si>
  <si>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</si>
  <si>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</si>
  <si>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</si>
  <si>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</si>
  <si>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</si>
  <si>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</si>
  <si>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</si>
  <si>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</si>
  <si>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</si>
  <si>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</si>
  <si>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</si>
  <si>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</si>
  <si>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</si>
  <si>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</si>
  <si>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</si>
  <si>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</si>
  <si>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</si>
  <si>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</si>
  <si>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</si>
  <si>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</si>
  <si>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</si>
  <si>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</si>
  <si>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</si>
  <si>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</si>
  <si>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</si>
  <si>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</si>
  <si>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</si>
  <si>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</si>
  <si>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</si>
  <si>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</si>
  <si>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</si>
  <si>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</si>
  <si>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</si>
  <si>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</si>
  <si>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</si>
  <si>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</si>
  <si>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</si>
  <si>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</si>
  <si>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</si>
  <si>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</si>
  <si>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</si>
  <si>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</si>
  <si>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</si>
  <si>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</si>
  <si>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</si>
  <si>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</si>
  <si>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</si>
  <si>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</si>
  <si>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</si>
  <si>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</si>
  <si>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</si>
  <si>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</si>
  <si>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</si>
  <si>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</si>
  <si>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</si>
  <si>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</si>
  <si>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</si>
  <si>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</si>
  <si>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</si>
  <si>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</si>
  <si>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</si>
  <si>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</si>
  <si>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</si>
  <si>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</si>
  <si>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</si>
  <si>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</si>
  <si>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</si>
  <si>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</si>
  <si>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</si>
  <si>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</si>
  <si>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</si>
  <si>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</si>
  <si>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</si>
  <si>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</si>
  <si>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</si>
  <si>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</si>
  <si>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</si>
  <si>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</si>
  <si>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</si>
  <si>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</si>
  <si>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</si>
  <si>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</si>
  <si>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</si>
  <si>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</si>
  <si>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</si>
  <si>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</si>
  <si>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</si>
  <si>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</si>
  <si>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</si>
  <si>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</si>
  <si>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</si>
  <si>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</si>
  <si>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</si>
  <si>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</si>
  <si>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</si>
  <si>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</si>
  <si>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</si>
  <si>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</si>
  <si>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</si>
  <si>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</si>
  <si>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</si>
  <si>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</si>
  <si>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</si>
  <si>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</si>
  <si>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</si>
  <si>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</si>
  <si>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</si>
  <si>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</si>
  <si>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</si>
  <si>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</si>
  <si>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</si>
  <si>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</si>
  <si>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</si>
  <si>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</si>
  <si>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</si>
  <si>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</si>
  <si>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</si>
  <si>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</si>
  <si>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</si>
  <si>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</si>
  <si>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</si>
  <si>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</si>
  <si>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</si>
  <si>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</si>
  <si>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</si>
  <si>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</si>
  <si>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</si>
  <si>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</si>
  <si>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</si>
  <si>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</si>
  <si>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</si>
  <si>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</si>
  <si>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</si>
  <si>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</si>
  <si>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</si>
  <si>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</si>
  <si>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</si>
  <si>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</si>
  <si>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</si>
  <si>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</si>
  <si>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</si>
  <si>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</si>
  <si>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</si>
  <si>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</si>
  <si>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</si>
  <si>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</si>
  <si>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</si>
  <si>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</si>
  <si>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</si>
  <si>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</si>
  <si>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</si>
  <si>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</si>
  <si>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</si>
  <si>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</si>
  <si>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</si>
  <si>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</si>
  <si>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</si>
  <si>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</si>
  <si>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</si>
  <si>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</si>
  <si>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</si>
  <si>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</si>
  <si>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</si>
  <si>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</si>
  <si>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</si>
  <si>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</si>
  <si>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</si>
  <si>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</si>
  <si>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</si>
  <si>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</si>
  <si>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</si>
  <si>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</si>
  <si>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</si>
  <si>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</si>
  <si>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</si>
  <si>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</si>
  <si>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</si>
  <si>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</si>
  <si>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</si>
  <si>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</si>
  <si>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</si>
  <si>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</si>
  <si>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</si>
  <si>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</si>
  <si>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</si>
  <si>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</si>
  <si>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</si>
  <si>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</si>
  <si>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</si>
  <si>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</si>
  <si>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</si>
  <si>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</si>
  <si>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</si>
  <si>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</si>
  <si>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</si>
  <si>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</si>
  <si>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</si>
  <si>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</si>
  <si>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</si>
  <si>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</si>
  <si>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</si>
  <si>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</si>
  <si>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</si>
  <si>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</si>
  <si>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</si>
  <si>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</si>
  <si>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</si>
  <si>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</si>
  <si>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</si>
  <si>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</si>
  <si>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</si>
  <si>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</si>
  <si>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</si>
  <si>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</si>
  <si>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</si>
  <si>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</si>
  <si>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</si>
  <si>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</si>
  <si>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</si>
  <si>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</si>
  <si>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</si>
  <si>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</si>
  <si>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</si>
  <si>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</si>
  <si>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</si>
  <si>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</si>
  <si>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</si>
  <si>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</si>
  <si>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</si>
  <si>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</si>
  <si>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</si>
  <si>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</si>
  <si>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</si>
  <si>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</si>
  <si>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</si>
  <si>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</si>
  <si>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</si>
  <si>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</si>
  <si>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</si>
  <si>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</si>
  <si>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</si>
  <si>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</si>
  <si>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</si>
  <si>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</si>
  <si>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</si>
  <si>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</si>
  <si>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</si>
  <si>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</si>
  <si>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</si>
  <si>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</si>
  <si>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</si>
  <si>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</si>
  <si>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</si>
  <si>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</si>
  <si>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</si>
  <si>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</si>
  <si>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</si>
  <si>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</si>
  <si>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</si>
  <si>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</si>
  <si>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</si>
  <si>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</si>
  <si>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</si>
  <si>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</si>
  <si>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</si>
  <si>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</si>
  <si>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</si>
  <si>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</si>
  <si>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</si>
  <si>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</si>
  <si>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</si>
  <si>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</si>
  <si>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</si>
  <si>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</si>
  <si>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</si>
  <si>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</si>
  <si>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</si>
  <si>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</si>
  <si>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</si>
  <si>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</si>
  <si>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</si>
  <si>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</si>
  <si>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</si>
  <si>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</si>
  <si>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</si>
  <si>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</si>
  <si>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</si>
  <si>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</si>
  <si>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</si>
  <si>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</si>
  <si>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</si>
  <si>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</si>
  <si>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</si>
  <si>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</si>
  <si>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</si>
  <si>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</si>
  <si>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</si>
  <si>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</si>
  <si>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</si>
  <si>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</si>
  <si>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</si>
  <si>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</si>
  <si>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</si>
  <si>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</si>
  <si>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</si>
  <si>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</si>
  <si>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</si>
  <si>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</si>
  <si>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</si>
  <si>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</si>
  <si>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</si>
  <si>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</si>
  <si>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</si>
  <si>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</si>
  <si>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</si>
  <si>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</si>
  <si>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</si>
  <si>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</si>
  <si>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</si>
  <si>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</si>
  <si>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</si>
  <si>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</si>
  <si>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</si>
  <si>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</si>
  <si>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</si>
  <si>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</si>
  <si>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</si>
  <si>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</si>
  <si>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</si>
  <si>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</si>
  <si>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</si>
  <si>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</si>
  <si>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</si>
  <si>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</si>
  <si>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</si>
  <si>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</si>
  <si>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</si>
  <si>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</si>
  <si>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</si>
  <si>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</si>
  <si>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</si>
  <si>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</si>
  <si>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</si>
  <si>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</si>
  <si>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</si>
  <si>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</si>
  <si>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</si>
  <si>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</si>
  <si>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</si>
  <si>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</si>
  <si>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</si>
  <si>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</si>
  <si>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</si>
  <si>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</si>
  <si>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</si>
  <si>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</si>
  <si>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</si>
  <si>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</si>
  <si>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</si>
  <si>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</si>
  <si>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</si>
  <si>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</si>
  <si>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</si>
  <si>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</si>
  <si>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</si>
  <si>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</si>
  <si>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</si>
  <si>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</si>
  <si>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</si>
  <si>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</si>
  <si>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</si>
  <si>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</si>
  <si>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</si>
  <si>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</si>
  <si>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</si>
  <si>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</si>
  <si>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</si>
  <si>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</si>
  <si>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</si>
  <si>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</si>
  <si>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</si>
  <si>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</si>
  <si>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</si>
  <si>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</si>
  <si>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</si>
  <si>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</si>
  <si>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</si>
  <si>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</si>
  <si>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</si>
  <si>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</si>
  <si>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</si>
  <si>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</si>
  <si>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</si>
  <si>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</si>
  <si>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</si>
  <si>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</si>
  <si>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</si>
  <si>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</si>
  <si>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</si>
  <si>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</si>
  <si>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</si>
  <si>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</si>
  <si>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</si>
  <si>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</si>
  <si>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</si>
  <si>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</si>
  <si>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</si>
  <si>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</si>
  <si>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</si>
  <si>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</si>
  <si>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</si>
  <si>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</si>
  <si>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</si>
  <si>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</si>
  <si>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</si>
  <si>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</si>
  <si>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</si>
  <si>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</si>
  <si>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</si>
  <si>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</si>
  <si>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</si>
  <si>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</si>
  <si>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</si>
  <si>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</si>
  <si>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</si>
  <si>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</si>
  <si>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</si>
  <si>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</si>
  <si>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</si>
  <si>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</si>
  <si>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</si>
  <si>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</si>
  <si>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</si>
  <si>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</si>
  <si>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</si>
  <si>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</si>
  <si>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</si>
  <si>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</si>
  <si>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</si>
  <si>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</si>
  <si>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</si>
  <si>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</si>
  <si>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</si>
  <si>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</si>
  <si>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</si>
  <si>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</si>
  <si>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</si>
  <si>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</si>
  <si>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</si>
  <si>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</si>
  <si>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</si>
  <si>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</si>
  <si>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</si>
  <si>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</si>
  <si>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</si>
  <si>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</si>
  <si>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</si>
  <si>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</si>
  <si>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</si>
  <si>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</si>
  <si>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</si>
  <si>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</si>
  <si>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</si>
  <si>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</si>
  <si>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</si>
  <si>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</si>
  <si>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</si>
  <si>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</si>
  <si>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</si>
  <si>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</si>
  <si>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</si>
  <si>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</si>
  <si>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</si>
  <si>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</si>
  <si>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</si>
  <si>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</si>
  <si>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</si>
  <si>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</si>
  <si>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</si>
  <si>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</si>
  <si>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</si>
  <si>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</si>
  <si>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</si>
  <si>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</si>
  <si>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</si>
  <si>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</si>
  <si>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</si>
  <si>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</si>
  <si>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</si>
  <si>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</si>
  <si>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</si>
  <si>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</si>
  <si>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</si>
  <si>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</si>
  <si>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</si>
  <si>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</si>
  <si>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</si>
  <si>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</si>
  <si>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</si>
  <si>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</si>
  <si>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</si>
  <si>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</si>
  <si>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</si>
  <si>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</si>
  <si>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</si>
  <si>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</si>
  <si>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</si>
  <si>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</si>
  <si>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</si>
  <si>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</si>
  <si>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</si>
  <si>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</si>
  <si>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</si>
  <si>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</si>
  <si>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</si>
  <si>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</si>
  <si>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</si>
  <si>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</si>
  <si>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</si>
  <si>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</si>
  <si>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</si>
  <si>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</si>
  <si>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</si>
  <si>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</si>
  <si>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</si>
  <si>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</si>
  <si>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</si>
  <si>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</si>
  <si>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</si>
  <si>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</si>
  <si>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</si>
  <si>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</si>
  <si>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</si>
  <si>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</si>
  <si>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</si>
  <si>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</si>
  <si>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</si>
  <si>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</si>
  <si>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</si>
  <si>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</si>
  <si>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</si>
  <si>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</si>
  <si>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</si>
  <si>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</si>
  <si>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</si>
  <si>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</si>
  <si>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</si>
  <si>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</si>
  <si>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</si>
  <si>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</si>
  <si>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</si>
  <si>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</si>
  <si>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</si>
  <si>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</si>
  <si>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</si>
  <si>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</si>
  <si>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</si>
  <si>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</si>
  <si>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</si>
  <si>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</si>
  <si>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</si>
  <si>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</si>
  <si>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</si>
  <si>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</si>
  <si>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</si>
  <si>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</si>
  <si>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</si>
  <si>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</si>
  <si>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</si>
  <si>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</si>
  <si>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</si>
  <si>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</si>
  <si>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</si>
  <si>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</si>
  <si>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</si>
  <si>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</si>
  <si>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</si>
  <si>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</si>
  <si>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</si>
  <si>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</si>
  <si>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</si>
  <si>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</si>
  <si>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</si>
  <si>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</si>
  <si>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</si>
  <si>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</si>
  <si>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</si>
  <si>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</si>
  <si>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</si>
  <si>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</si>
  <si>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</si>
  <si>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</si>
  <si>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</si>
  <si>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</si>
  <si>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</si>
  <si>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</si>
  <si>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</si>
  <si>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</si>
  <si>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</si>
  <si>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</si>
  <si>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</si>
  <si>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</si>
  <si>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</si>
  <si>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</si>
  <si>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</si>
  <si>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</si>
  <si>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</si>
  <si>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</si>
  <si>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</si>
  <si>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</si>
  <si>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</si>
  <si>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</si>
  <si>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</si>
  <si>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</si>
  <si>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</si>
  <si>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</si>
  <si>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</si>
  <si>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</si>
  <si>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</si>
  <si>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</si>
  <si>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</si>
  <si>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</si>
  <si>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</si>
  <si>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</si>
  <si>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</si>
  <si>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</si>
  <si>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</si>
  <si>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</si>
  <si>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</si>
  <si>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</si>
  <si>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</si>
  <si>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</si>
  <si>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</si>
  <si>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</si>
  <si>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</si>
  <si>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</si>
  <si>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</si>
  <si>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</si>
  <si>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</si>
  <si>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</si>
  <si>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</si>
  <si>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</si>
  <si>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</si>
  <si>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</si>
  <si>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</si>
  <si>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</si>
  <si>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</si>
  <si>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</si>
  <si>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</si>
  <si>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</si>
  <si>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</si>
  <si>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</si>
  <si>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</si>
  <si>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</si>
  <si>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</si>
  <si>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</si>
  <si>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</si>
  <si>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</si>
  <si>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</si>
  <si>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</si>
  <si>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</si>
  <si>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</si>
  <si>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</si>
  <si>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</si>
  <si>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</si>
  <si>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</si>
  <si>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</si>
  <si>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</si>
  <si>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</si>
  <si>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</si>
  <si>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</si>
  <si>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</si>
  <si>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</si>
  <si>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</si>
  <si>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</si>
  <si>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</si>
  <si>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</si>
  <si>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</si>
  <si>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</si>
  <si>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</si>
  <si>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</si>
  <si>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</si>
  <si>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</si>
  <si>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</si>
  <si>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</si>
  <si>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</si>
  <si>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</si>
  <si>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</si>
  <si>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</si>
  <si>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</si>
  <si>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</si>
  <si>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</si>
  <si>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</si>
  <si>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</si>
  <si>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</si>
  <si>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</si>
  <si>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</si>
  <si>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</si>
  <si>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</si>
  <si>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</si>
  <si>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</si>
  <si>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</si>
  <si>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</si>
  <si>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</si>
  <si>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</si>
  <si>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</si>
  <si>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</si>
  <si>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</si>
  <si>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</si>
  <si>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</si>
  <si>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</si>
  <si>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</si>
  <si>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</si>
  <si>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</si>
  <si>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</si>
  <si>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</si>
  <si>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</si>
  <si>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</si>
  <si>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</si>
  <si>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</si>
  <si>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</si>
  <si>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</si>
  <si>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</si>
  <si>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</si>
  <si>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</si>
  <si>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</si>
  <si>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</si>
  <si>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</si>
  <si>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</si>
  <si>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</si>
  <si>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</si>
  <si>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</si>
  <si>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</si>
  <si>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</si>
  <si>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</si>
  <si>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</si>
  <si>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</si>
  <si>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</si>
  <si>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</si>
  <si>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</si>
  <si>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</si>
  <si>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</si>
  <si>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</si>
  <si>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</si>
  <si>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</si>
  <si>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</si>
  <si>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</si>
  <si>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</si>
  <si>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</si>
  <si>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</si>
  <si>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</si>
  <si>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</si>
  <si>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</si>
  <si>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</si>
  <si>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</si>
  <si>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</si>
  <si>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</si>
  <si>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</si>
  <si>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</si>
  <si>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</si>
  <si>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</si>
  <si>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</si>
  <si>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</si>
  <si>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</si>
  <si>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</si>
  <si>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</si>
  <si>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</si>
  <si>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</si>
  <si>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</si>
  <si>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</si>
  <si>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</si>
  <si>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</si>
  <si>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</si>
  <si>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</si>
  <si>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</si>
  <si>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</si>
  <si>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</si>
  <si>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</si>
  <si>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</si>
  <si>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</si>
  <si>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</si>
  <si>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</si>
  <si>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</si>
  <si>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</si>
  <si>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</si>
  <si>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</si>
  <si>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</si>
  <si>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</si>
  <si>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</si>
  <si>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</si>
  <si>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</si>
  <si>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</si>
  <si>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</si>
  <si>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</si>
  <si>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</si>
  <si>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</si>
  <si>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</si>
  <si>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</si>
  <si>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</si>
  <si>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</si>
  <si>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</si>
  <si>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</si>
  <si>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</si>
  <si>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</si>
  <si>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</si>
  <si>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</si>
  <si>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</si>
  <si>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</si>
  <si>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</si>
  <si>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</si>
  <si>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</si>
  <si>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</si>
  <si>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</si>
  <si>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</si>
  <si>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</si>
  <si>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</si>
  <si>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</si>
  <si>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</si>
  <si>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</si>
  <si>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</si>
  <si>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</si>
  <si>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</si>
  <si>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</si>
  <si>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</si>
  <si>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</si>
  <si>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</si>
  <si>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</si>
  <si>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</si>
  <si>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</si>
  <si>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</si>
  <si>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</si>
  <si>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</si>
  <si>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</si>
  <si>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</si>
  <si>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</si>
  <si>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</si>
  <si>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</si>
  <si>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</si>
  <si>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</si>
  <si>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</si>
  <si>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</si>
  <si>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</si>
  <si>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</si>
  <si>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</si>
  <si>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</si>
  <si>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</si>
  <si>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</si>
  <si>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</si>
  <si>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</si>
  <si>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</si>
  <si>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</si>
  <si>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</si>
  <si>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</si>
  <si>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</si>
  <si>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</si>
  <si>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</si>
  <si>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</si>
  <si>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</si>
  <si>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</si>
  <si>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</si>
  <si>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</si>
  <si>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</si>
  <si>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</si>
  <si>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</si>
  <si>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</si>
  <si>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</si>
  <si>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</si>
  <si>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</si>
  <si>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</si>
  <si>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</si>
  <si>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</si>
  <si>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</si>
  <si>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</si>
  <si>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</si>
  <si>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</si>
  <si>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</si>
  <si>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</si>
  <si>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</si>
  <si>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</si>
  <si>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</si>
  <si>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</si>
  <si>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</si>
  <si>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</si>
  <si>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</si>
  <si>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</si>
  <si>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</si>
  <si>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</si>
  <si>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</si>
  <si>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</si>
  <si>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</si>
  <si>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</si>
  <si>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</si>
  <si>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</si>
  <si>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</si>
  <si>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</si>
  <si>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</si>
  <si>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</si>
  <si>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</si>
  <si>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</si>
  <si>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</si>
  <si>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</si>
  <si>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</si>
  <si>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</si>
  <si>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</si>
  <si>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</si>
  <si>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</si>
  <si>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</si>
  <si>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</si>
  <si>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</si>
  <si>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</si>
  <si>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</si>
  <si>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</si>
  <si>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</si>
  <si>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</si>
  <si>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</si>
  <si>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</si>
  <si>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</si>
  <si>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</si>
  <si>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</si>
  <si>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</si>
  <si>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</si>
  <si>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</si>
  <si>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</si>
  <si>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</si>
  <si>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</si>
  <si>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</si>
  <si>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</si>
  <si>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</si>
  <si>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</si>
  <si>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</si>
  <si>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</si>
  <si>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</si>
  <si>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</si>
  <si>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</si>
  <si>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</si>
  <si>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</si>
  <si>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</si>
  <si>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</si>
  <si>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</si>
  <si>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</si>
  <si>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</si>
  <si>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</si>
  <si>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</si>
  <si>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</si>
  <si>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</si>
  <si>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</si>
  <si>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</si>
  <si>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</si>
  <si>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</si>
  <si>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</si>
  <si>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</si>
  <si>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</si>
  <si>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</si>
  <si>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</si>
  <si>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</si>
  <si>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</si>
  <si>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</si>
  <si>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</si>
  <si>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</si>
  <si>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</si>
  <si>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</si>
  <si>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</si>
  <si>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</si>
  <si>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</si>
  <si>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</si>
  <si>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</si>
  <si>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</si>
  <si>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</si>
  <si>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</si>
  <si>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</si>
  <si>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</si>
  <si>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</si>
  <si>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</si>
  <si>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</si>
  <si>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</si>
  <si>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</si>
  <si>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</si>
  <si>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</si>
  <si>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</si>
  <si>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</si>
  <si>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</si>
  <si>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</si>
  <si>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</si>
  <si>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</si>
  <si>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</si>
  <si>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</si>
  <si>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</si>
  <si>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</si>
  <si>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</si>
  <si>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</si>
  <si>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</si>
  <si>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</si>
  <si>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</si>
  <si>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</si>
  <si>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</si>
  <si>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</si>
  <si>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</si>
  <si>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</si>
  <si>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</si>
  <si>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</si>
  <si>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</si>
  <si>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</si>
  <si>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</si>
  <si>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</si>
  <si>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</si>
  <si>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</si>
  <si>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</si>
  <si>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</si>
  <si>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</si>
  <si>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</si>
  <si>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</si>
  <si>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</si>
  <si>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</si>
  <si>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</si>
  <si>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</si>
  <si>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</si>
  <si>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</si>
  <si>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</si>
  <si>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</si>
  <si>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</si>
  <si>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</si>
  <si>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</si>
  <si>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</si>
  <si>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</si>
  <si>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</si>
  <si>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</si>
  <si>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</si>
  <si>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</si>
  <si>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</si>
  <si>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</si>
  <si>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</si>
  <si>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</si>
  <si>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</si>
  <si>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</si>
  <si>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</si>
  <si>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</si>
  <si>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</si>
  <si>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</si>
  <si>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</si>
  <si>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</si>
  <si>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</si>
  <si>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</si>
  <si>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</si>
  <si>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</si>
  <si>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</si>
  <si>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</si>
  <si>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</si>
  <si>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</si>
  <si>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</si>
  <si>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</si>
  <si>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</si>
  <si>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</si>
  <si>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</si>
  <si>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</si>
  <si>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</si>
  <si>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</si>
  <si>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</si>
  <si>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</si>
  <si>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</si>
  <si>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</si>
  <si>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</si>
  <si>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</si>
  <si>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</si>
  <si>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</si>
  <si>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</si>
  <si>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</si>
  <si>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</si>
  <si>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</si>
  <si>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</si>
  <si>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</si>
  <si>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</si>
  <si>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</si>
  <si>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</si>
  <si>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</si>
  <si>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</si>
  <si>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</si>
  <si>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</si>
  <si>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</si>
  <si>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</si>
  <si>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</si>
  <si>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</si>
  <si>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</si>
  <si>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</si>
  <si>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</si>
  <si>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</si>
  <si>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</si>
  <si>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</si>
  <si>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</si>
  <si>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</si>
  <si>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</si>
  <si>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</si>
  <si>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</si>
  <si>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</si>
  <si>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</si>
  <si>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</si>
  <si>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</si>
  <si>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</si>
  <si>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</si>
  <si>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</si>
  <si>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</si>
  <si>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</si>
  <si>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</si>
  <si>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</si>
  <si>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</si>
  <si>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</si>
  <si>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</si>
  <si>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</si>
  <si>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</si>
  <si>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</si>
  <si>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</si>
  <si>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</si>
  <si>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</si>
  <si>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</si>
  <si>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</si>
  <si>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</si>
  <si>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</si>
  <si>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</si>
  <si>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</si>
  <si>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</si>
  <si>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</si>
  <si>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</si>
  <si>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</si>
  <si>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</si>
  <si>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</si>
  <si>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</si>
  <si>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</si>
  <si>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</si>
  <si>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</si>
  <si>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</si>
  <si>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</si>
  <si>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</si>
  <si>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</si>
  <si>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</si>
  <si>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</si>
  <si>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</si>
  <si>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</si>
  <si>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</si>
  <si>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</si>
  <si>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</si>
  <si>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</si>
  <si>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</si>
  <si>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</si>
  <si>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</si>
  <si>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</si>
  <si>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</si>
  <si>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</si>
  <si>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</si>
  <si>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</si>
  <si>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</si>
  <si>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</si>
  <si>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</si>
  <si>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</si>
  <si>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</si>
  <si>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</si>
  <si>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</si>
  <si>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</si>
  <si>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</si>
  <si>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</si>
  <si>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</si>
  <si>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</si>
  <si>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</si>
  <si>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</si>
  <si>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</si>
  <si>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</si>
  <si>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</si>
  <si>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</si>
  <si>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</si>
  <si>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</si>
  <si>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</si>
  <si>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</si>
  <si>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</si>
  <si>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</si>
  <si>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</si>
  <si>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</si>
  <si>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</si>
  <si>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</si>
  <si>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</si>
  <si>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</si>
  <si>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</si>
  <si>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</si>
  <si>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</si>
  <si>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</si>
  <si>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</si>
  <si>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</si>
  <si>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</si>
  <si>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</si>
  <si>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</si>
  <si>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</si>
  <si>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</si>
  <si>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</si>
  <si>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</si>
  <si>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</si>
  <si>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</si>
  <si>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</si>
  <si>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</si>
  <si>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</si>
  <si>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</si>
  <si>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</si>
  <si>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</si>
  <si>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</si>
  <si>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</si>
  <si>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</si>
  <si>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</si>
  <si>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</si>
  <si>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</si>
  <si>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</si>
  <si>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</si>
  <si>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</si>
  <si>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</si>
  <si>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</si>
  <si>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</si>
  <si>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</si>
  <si>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</si>
  <si>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</si>
  <si>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</si>
  <si>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</si>
  <si>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</si>
  <si>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</si>
  <si>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</si>
  <si>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</si>
  <si>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</si>
  <si>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</si>
  <si>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</si>
  <si>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</si>
  <si>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</si>
  <si>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</si>
  <si>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</si>
  <si>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</si>
  <si>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</si>
  <si>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</si>
  <si>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</si>
  <si>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</si>
  <si>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</si>
  <si>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</si>
  <si>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</si>
  <si>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</si>
  <si>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</si>
  <si>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</si>
  <si>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</si>
  <si>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</si>
  <si>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</si>
  <si>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</si>
  <si>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</si>
  <si>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</si>
  <si>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</si>
  <si>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</si>
  <si>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</si>
  <si>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</si>
  <si>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</si>
  <si>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</si>
  <si>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</si>
  <si>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</si>
  <si>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</si>
  <si>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</si>
  <si>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</si>
  <si>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</si>
  <si>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</si>
  <si>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</si>
  <si>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</si>
  <si>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</si>
  <si>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</si>
  <si>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</si>
  <si>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</si>
  <si>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</si>
  <si>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</si>
  <si>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</si>
  <si>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</si>
  <si>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</si>
  <si>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</si>
  <si>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</si>
  <si>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</si>
  <si>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</si>
  <si>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</si>
  <si>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</si>
  <si>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</si>
  <si>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</si>
  <si>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</si>
  <si>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</si>
  <si>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</si>
  <si>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</si>
  <si>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</si>
  <si>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</si>
  <si>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</si>
  <si>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</si>
  <si>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</si>
  <si>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</si>
  <si>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</si>
  <si>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</si>
  <si>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</si>
  <si>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</si>
  <si>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</si>
  <si>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</si>
  <si>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</si>
  <si>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</si>
  <si>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</si>
  <si>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</si>
  <si>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</si>
  <si>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</si>
  <si>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</si>
  <si>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</si>
  <si>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</si>
  <si>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</si>
  <si>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</si>
  <si>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</si>
  <si>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</si>
  <si>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</si>
  <si>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</si>
  <si>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</si>
  <si>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</si>
  <si>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</si>
  <si>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</si>
  <si>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</si>
  <si>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</si>
  <si>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</si>
  <si>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</si>
  <si>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</si>
  <si>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</si>
  <si>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</si>
  <si>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</si>
  <si>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</si>
  <si>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</si>
  <si>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</si>
  <si>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</si>
  <si>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</si>
  <si>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</si>
  <si>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</si>
  <si>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</si>
  <si>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</si>
  <si>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</si>
  <si>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</si>
  <si>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</si>
  <si>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</si>
  <si>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</si>
  <si>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</si>
  <si>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</si>
  <si>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</si>
  <si>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</si>
  <si>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</si>
  <si>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</si>
  <si>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</si>
  <si>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</si>
  <si>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</si>
  <si>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</si>
  <si>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</si>
  <si>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</si>
  <si>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</si>
  <si>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</si>
  <si>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</si>
  <si>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</si>
  <si>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</si>
  <si>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</si>
  <si>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</si>
  <si>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</si>
  <si>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</si>
  <si>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</si>
  <si>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</si>
  <si>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</si>
  <si>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</si>
  <si>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</si>
  <si>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</si>
  <si>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</si>
  <si>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</si>
  <si>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</si>
  <si>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</si>
  <si>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</si>
  <si>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</si>
  <si>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</si>
  <si>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</si>
  <si>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</si>
  <si>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</si>
  <si>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</si>
  <si>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</si>
  <si>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</si>
  <si>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</si>
  <si>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</si>
  <si>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</si>
  <si>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</si>
  <si>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</si>
  <si>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</si>
  <si>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</si>
  <si>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</si>
  <si>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</si>
  <si>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</si>
  <si>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</si>
  <si>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</si>
  <si>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</si>
  <si>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</si>
  <si>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</si>
  <si>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</si>
  <si>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</si>
  <si>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</si>
  <si>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</si>
  <si>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</si>
  <si>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</si>
  <si>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</si>
  <si>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</si>
  <si>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</si>
  <si>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</si>
  <si>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</si>
  <si>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</si>
  <si>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</si>
  <si>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</si>
  <si>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</si>
  <si>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</si>
  <si>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</si>
  <si>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</si>
  <si>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</si>
  <si>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</si>
  <si>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</si>
  <si>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</si>
  <si>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</si>
  <si>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</si>
  <si>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</si>
  <si>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</si>
  <si>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</si>
  <si>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</si>
  <si>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</si>
  <si>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</si>
  <si>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</si>
  <si>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</si>
  <si>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</si>
  <si>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</si>
  <si>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</si>
  <si>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</si>
  <si>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</si>
  <si>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</si>
  <si>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</si>
  <si>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</si>
  <si>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</si>
  <si>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</si>
  <si>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</si>
  <si>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</si>
  <si>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</si>
  <si>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</si>
  <si>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</si>
  <si>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</si>
  <si>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</si>
  <si>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</si>
  <si>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</si>
  <si>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</si>
  <si>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</si>
  <si>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</si>
  <si>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</si>
  <si>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</si>
  <si>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</si>
  <si>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</si>
  <si>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</si>
  <si>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</si>
  <si>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</si>
  <si>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</si>
  <si>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</si>
  <si>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</si>
  <si>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</si>
  <si>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</si>
  <si>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</si>
  <si>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</si>
  <si>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</si>
  <si>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</si>
  <si>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</si>
  <si>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</si>
  <si>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</si>
  <si>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</si>
  <si>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</si>
  <si>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</si>
  <si>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</si>
  <si>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</si>
  <si>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</si>
  <si>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</si>
  <si>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</si>
  <si>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</si>
  <si>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</si>
  <si>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</si>
  <si>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</si>
  <si>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</si>
  <si>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</si>
  <si>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</si>
  <si>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</si>
  <si>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</si>
  <si>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</si>
  <si>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</si>
  <si>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</si>
  <si>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</si>
  <si>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</si>
  <si>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</si>
  <si>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</si>
  <si>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</si>
  <si>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</si>
  <si>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</si>
  <si>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</si>
  <si>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</si>
  <si>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</si>
  <si>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</si>
  <si>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</si>
  <si>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</si>
  <si>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</si>
  <si>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</si>
  <si>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</si>
  <si>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</si>
  <si>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</si>
  <si>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</si>
  <si>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</si>
  <si>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</si>
  <si>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</si>
  <si>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</si>
  <si>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</si>
  <si>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</si>
  <si>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</si>
  <si>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</si>
  <si>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</si>
  <si>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</si>
  <si>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</si>
  <si>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</si>
  <si>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</si>
  <si>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</si>
  <si>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</si>
  <si>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</si>
  <si>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</si>
  <si>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</si>
  <si>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</si>
  <si>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</si>
  <si>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</si>
  <si>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</si>
  <si>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</si>
  <si>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</si>
  <si>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</si>
  <si>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</si>
  <si>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</si>
  <si>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</si>
  <si>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</si>
  <si>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</si>
  <si>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</si>
  <si>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</si>
  <si>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</si>
  <si>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</si>
  <si>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</si>
  <si>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</si>
  <si>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</si>
  <si>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</si>
  <si>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</si>
  <si>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</si>
  <si>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</si>
  <si>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</si>
  <si>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</si>
  <si>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</si>
  <si>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</si>
  <si>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</si>
  <si>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</si>
  <si>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</si>
  <si>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</si>
  <si>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</si>
  <si>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</si>
  <si>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</si>
  <si>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</si>
  <si>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</si>
  <si>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</si>
  <si>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</si>
  <si>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</si>
  <si>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</si>
  <si>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</si>
  <si>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</si>
  <si>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</si>
  <si>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</si>
  <si>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</si>
  <si>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</si>
  <si>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</si>
  <si>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</si>
  <si>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</si>
  <si>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</si>
  <si>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</si>
  <si>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</si>
  <si>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</si>
  <si>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</si>
  <si>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</si>
  <si>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</si>
  <si>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</si>
  <si>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</si>
  <si>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</si>
  <si>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</si>
  <si>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</si>
  <si>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</si>
  <si>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</si>
  <si>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</si>
  <si>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</si>
  <si>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</si>
  <si>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</si>
  <si>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</si>
  <si>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</si>
  <si>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</si>
  <si>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</si>
  <si>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</si>
  <si>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</si>
  <si>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</si>
  <si>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</si>
  <si>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</si>
  <si>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</si>
  <si>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</si>
  <si>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</si>
  <si>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</si>
  <si>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</si>
  <si>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</si>
  <si>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</si>
  <si>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</si>
  <si>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</si>
  <si>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</si>
  <si>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</si>
  <si>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</si>
  <si>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</si>
  <si>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</si>
  <si>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</si>
  <si>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</si>
  <si>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</si>
  <si>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</si>
  <si>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</si>
  <si>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</si>
  <si>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</si>
  <si>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</si>
  <si>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</si>
  <si>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</si>
  <si>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</si>
  <si>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</si>
  <si>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</si>
  <si>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</si>
  <si>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</si>
  <si>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</si>
  <si>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</si>
  <si>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</si>
  <si>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</si>
  <si>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</si>
  <si>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</si>
  <si>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</si>
  <si>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</si>
  <si>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</si>
  <si>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</si>
  <si>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</si>
  <si>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</si>
  <si>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</si>
  <si>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</si>
  <si>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</si>
  <si>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</si>
  <si>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</si>
  <si>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</si>
  <si>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</si>
  <si>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</si>
  <si>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</si>
  <si>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</si>
  <si>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</si>
  <si>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</si>
  <si>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</si>
  <si>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</si>
  <si>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</si>
  <si>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</si>
  <si>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</si>
  <si>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</si>
  <si>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</si>
  <si>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</si>
  <si>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</si>
  <si>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</si>
  <si>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</si>
  <si>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</si>
  <si>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</si>
  <si>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</si>
  <si>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</si>
  <si>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</si>
  <si>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</si>
  <si>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</si>
  <si>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</si>
  <si>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</si>
  <si>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</si>
  <si>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</si>
  <si>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</si>
  <si>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</si>
  <si>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</si>
  <si>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</si>
  <si>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</si>
  <si>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</si>
  <si>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</si>
  <si>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</si>
  <si>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</si>
  <si>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</si>
  <si>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</si>
  <si>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</si>
  <si>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</si>
  <si>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</si>
  <si>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</si>
  <si>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</si>
  <si>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</si>
  <si>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</si>
  <si>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</si>
  <si>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</si>
  <si>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</si>
  <si>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</si>
  <si>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</si>
  <si>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</si>
  <si>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</si>
  <si>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</si>
  <si>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</si>
  <si>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</si>
  <si>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</si>
  <si>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</si>
  <si>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</si>
  <si>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</si>
  <si>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</si>
  <si>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</si>
  <si>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</si>
  <si>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</si>
  <si>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</si>
  <si>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</si>
  <si>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</si>
  <si>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</si>
  <si>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</si>
  <si>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</si>
  <si>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</si>
  <si>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</si>
  <si>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</si>
  <si>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</si>
  <si>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</si>
  <si>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</si>
  <si>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</si>
  <si>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</si>
  <si>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</si>
  <si>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</si>
  <si>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</si>
  <si>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</si>
  <si>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</si>
  <si>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</si>
  <si>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</si>
  <si>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</si>
  <si>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</si>
  <si>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</si>
  <si>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</si>
  <si>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</si>
  <si>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</si>
  <si>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</si>
  <si>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</si>
  <si>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</si>
  <si>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</si>
  <si>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</si>
  <si>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</si>
  <si>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</si>
  <si>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</si>
  <si>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</si>
  <si>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</si>
  <si>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</si>
  <si>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</si>
  <si>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</si>
  <si>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</si>
  <si>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</si>
  <si>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</si>
  <si>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</si>
  <si>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</si>
  <si>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</si>
  <si>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</si>
  <si>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</si>
  <si>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</si>
  <si>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</si>
  <si>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</si>
  <si>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</si>
  <si>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</si>
  <si>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</si>
  <si>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</si>
  <si>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</si>
  <si>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</si>
  <si>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</si>
  <si>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</si>
  <si>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</si>
  <si>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</si>
  <si>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</si>
  <si>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</si>
  <si>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</si>
  <si>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</si>
  <si>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</si>
  <si>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</si>
  <si>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</si>
  <si>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</si>
  <si>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</si>
  <si>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</si>
  <si>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</si>
  <si>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</si>
  <si>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</si>
  <si>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</si>
  <si>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</si>
  <si>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</si>
  <si>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</si>
  <si>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</si>
  <si>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</si>
  <si>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</si>
  <si>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</si>
  <si>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</si>
  <si>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</si>
  <si>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</si>
  <si>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</si>
  <si>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</si>
  <si>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</si>
  <si>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</si>
  <si>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</si>
  <si>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</si>
  <si>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</si>
  <si>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</si>
  <si>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</si>
  <si>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</si>
  <si>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</si>
  <si>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</si>
  <si>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</si>
  <si>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</si>
  <si>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</si>
  <si>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</si>
  <si>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</si>
  <si>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</si>
  <si>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</si>
  <si>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</si>
  <si>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</si>
  <si>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</si>
  <si>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</si>
  <si>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</si>
  <si>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</si>
  <si>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</si>
  <si>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</si>
  <si>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</si>
  <si>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</si>
  <si>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</si>
  <si>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</si>
  <si>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</si>
  <si>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</si>
  <si>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</si>
  <si>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</si>
  <si>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</si>
  <si>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</si>
  <si>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</si>
  <si>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</si>
  <si>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</si>
  <si>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</si>
  <si>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</si>
  <si>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</si>
  <si>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</si>
  <si>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</si>
  <si>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</si>
  <si>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</si>
  <si>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</si>
  <si>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</si>
  <si>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</si>
  <si>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</si>
  <si>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</si>
  <si>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</si>
  <si>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</si>
  <si>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</si>
  <si>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</si>
  <si>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</si>
  <si>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</si>
  <si>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</si>
  <si>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</si>
  <si>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</si>
  <si>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</si>
  <si>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</si>
  <si>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</si>
  <si>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</si>
  <si>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</si>
  <si>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</si>
  <si>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</si>
  <si>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</si>
  <si>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</si>
  <si>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</si>
  <si>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</si>
  <si>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</si>
  <si>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</si>
  <si>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</si>
  <si>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</si>
  <si>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</si>
  <si>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</si>
  <si>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</si>
  <si>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</si>
  <si>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</si>
  <si>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</si>
  <si>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</si>
  <si>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</si>
  <si>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</si>
  <si>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</si>
  <si>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</si>
  <si>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</si>
  <si>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</si>
  <si>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</si>
  <si>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</si>
  <si>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</si>
  <si>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</si>
  <si>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</si>
  <si>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</si>
  <si>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</si>
  <si>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</si>
  <si>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</si>
  <si>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</si>
  <si>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</si>
  <si>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</si>
  <si>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</si>
  <si>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</si>
  <si>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</si>
  <si>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</si>
  <si>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</si>
  <si>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</si>
  <si>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</si>
  <si>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</si>
  <si>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</si>
  <si>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</si>
  <si>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</si>
  <si>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</si>
  <si>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</si>
  <si>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</si>
  <si>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</si>
  <si>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</si>
  <si>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</si>
  <si>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</si>
  <si>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</si>
  <si>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</si>
  <si>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</si>
  <si>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</si>
  <si>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</si>
  <si>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</si>
  <si>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</si>
  <si>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</si>
  <si>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</si>
  <si>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</si>
  <si>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</si>
  <si>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</si>
  <si>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</si>
  <si>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</si>
  <si>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</si>
  <si>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</si>
  <si>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</si>
  <si>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</si>
  <si>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</si>
  <si>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</si>
  <si>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</si>
  <si>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</si>
  <si>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</si>
  <si>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</si>
  <si>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</si>
  <si>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</si>
  <si>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</si>
  <si>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</si>
  <si>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</si>
  <si>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</si>
  <si>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</si>
  <si>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</si>
  <si>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</si>
  <si>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</si>
  <si>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</si>
  <si>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</si>
  <si>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</si>
  <si>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</si>
  <si>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</si>
  <si>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</si>
  <si>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</si>
  <si>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</si>
  <si>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</si>
  <si>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</si>
  <si>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</si>
  <si>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</si>
  <si>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</si>
  <si>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</si>
  <si>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</si>
  <si>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</si>
  <si>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</si>
  <si>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</si>
  <si>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</si>
  <si>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</si>
  <si>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</si>
  <si>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</si>
  <si>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</si>
  <si>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</si>
  <si>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</si>
  <si>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</si>
  <si>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</si>
  <si>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</si>
  <si>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</si>
  <si>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</si>
  <si>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</si>
  <si>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</si>
  <si>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</si>
  <si>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</si>
  <si>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</si>
  <si>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</si>
  <si>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</si>
  <si>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</si>
  <si>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</si>
  <si>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</si>
  <si>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</si>
  <si>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</si>
  <si>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</si>
  <si>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</si>
  <si>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</si>
  <si>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</si>
  <si>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</si>
  <si>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</si>
  <si>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</si>
  <si>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</si>
  <si>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</si>
  <si>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</si>
  <si>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</si>
  <si>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</si>
  <si>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</si>
  <si>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</si>
  <si>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</si>
  <si>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</si>
  <si>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</si>
  <si>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</si>
  <si>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</si>
  <si>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</si>
  <si>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</si>
  <si>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</si>
  <si>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</si>
  <si>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</si>
  <si>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</si>
  <si>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</si>
  <si>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</si>
  <si>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</si>
  <si>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</si>
  <si>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</si>
  <si>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</si>
  <si>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</si>
  <si>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</si>
  <si>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</si>
  <si>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</si>
  <si>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</si>
  <si>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</si>
  <si>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</si>
  <si>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</si>
  <si>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</si>
  <si>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</si>
  <si>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</si>
  <si>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</si>
  <si>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</si>
  <si>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</si>
  <si>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</si>
  <si>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</si>
  <si>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</si>
  <si>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</si>
  <si>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</si>
  <si>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</si>
  <si>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</si>
  <si>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</si>
  <si>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</si>
  <si>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</si>
  <si>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</si>
  <si>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</si>
  <si>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</si>
  <si>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</si>
  <si>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</si>
  <si>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</si>
  <si>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</si>
  <si>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</si>
  <si>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</si>
  <si>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</si>
  <si>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</si>
  <si>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</si>
  <si>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</si>
  <si>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</si>
  <si>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</si>
  <si>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</si>
  <si>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</si>
  <si>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</si>
  <si>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</si>
  <si>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</si>
  <si>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</si>
  <si>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</si>
  <si>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</si>
  <si>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</si>
  <si>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</si>
  <si>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</si>
  <si>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</si>
  <si>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</si>
  <si>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</si>
  <si>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</si>
  <si>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</si>
  <si>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</si>
  <si>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</si>
  <si>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</si>
  <si>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</si>
  <si>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</si>
  <si>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</si>
  <si>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</si>
  <si>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</si>
  <si>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</si>
  <si>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</si>
  <si>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</si>
  <si>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</si>
  <si>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</si>
  <si>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</si>
  <si>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</si>
  <si>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</si>
  <si>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</si>
  <si>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</si>
  <si>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</si>
  <si>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</si>
  <si>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</si>
  <si>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</si>
  <si>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</si>
  <si>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</si>
  <si>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</si>
  <si>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</si>
  <si>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</si>
  <si>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</si>
  <si>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</si>
  <si>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</si>
  <si>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</si>
  <si>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</si>
  <si>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</si>
  <si>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</si>
  <si>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</si>
  <si>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</si>
  <si>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</si>
  <si>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</si>
  <si>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</si>
  <si>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</si>
  <si>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</si>
  <si>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</si>
  <si>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</si>
  <si>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</si>
  <si>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</si>
  <si>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</si>
  <si>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</si>
  <si>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</si>
  <si>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</si>
  <si>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</si>
  <si>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</si>
  <si>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</si>
  <si>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</si>
  <si>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</si>
  <si>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</si>
  <si>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</si>
  <si>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</si>
  <si>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</si>
  <si>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</si>
  <si>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</si>
  <si>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</si>
  <si>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</si>
  <si>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</si>
  <si>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</si>
  <si>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</si>
  <si>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</si>
  <si>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</si>
  <si>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</si>
  <si>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</si>
  <si>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</si>
  <si>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</si>
  <si>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</si>
  <si>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</si>
  <si>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</si>
  <si>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</si>
  <si>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</si>
  <si>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</si>
  <si>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</si>
  <si>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</si>
  <si>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</si>
  <si>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</si>
  <si>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</si>
  <si>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</si>
  <si>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</si>
  <si>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</si>
  <si>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</si>
  <si>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</si>
  <si>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</si>
  <si>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</si>
  <si>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</si>
  <si>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</si>
  <si>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</si>
  <si>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</si>
  <si>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</si>
  <si>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</si>
  <si>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</si>
  <si>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</si>
  <si>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</si>
  <si>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</si>
  <si>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</si>
  <si>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</si>
  <si>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</si>
  <si>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</si>
  <si>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</si>
  <si>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</si>
  <si>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</si>
  <si>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</si>
  <si>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</si>
  <si>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</si>
  <si>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</si>
  <si>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</si>
  <si>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</si>
  <si>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</si>
  <si>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</si>
  <si>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</si>
  <si>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</si>
  <si>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</si>
  <si>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</si>
  <si>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</si>
  <si>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</si>
  <si>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</si>
  <si>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</si>
  <si>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</si>
  <si>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</si>
  <si>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</si>
  <si>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</si>
  <si>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</si>
  <si>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</si>
  <si>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</si>
  <si>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</si>
  <si>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</si>
  <si>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</si>
  <si>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</si>
  <si>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</si>
  <si>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</si>
  <si>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</si>
  <si>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</si>
  <si>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</si>
  <si>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</si>
  <si>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</si>
  <si>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</si>
  <si>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</si>
  <si>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</si>
  <si>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</si>
  <si>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</si>
  <si>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</si>
  <si>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</si>
  <si>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</si>
  <si>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</si>
  <si>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</si>
  <si>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</si>
  <si>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</si>
  <si>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</si>
  <si>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</si>
  <si>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</si>
  <si>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</si>
  <si>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</si>
  <si>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</si>
  <si>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</si>
  <si>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</si>
  <si>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</si>
  <si>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</si>
  <si>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</si>
  <si>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</si>
  <si>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</si>
  <si>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</si>
  <si>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</si>
  <si>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</si>
  <si>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</si>
  <si>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</si>
  <si>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</si>
  <si>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</si>
  <si>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</si>
  <si>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</si>
  <si>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</si>
  <si>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</si>
  <si>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</si>
  <si>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</si>
  <si>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</si>
  <si>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</si>
  <si>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</si>
  <si>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</si>
  <si>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</si>
  <si>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</si>
  <si>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</si>
  <si>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</si>
  <si>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</si>
  <si>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</si>
  <si>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</si>
  <si>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</si>
  <si>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</si>
  <si>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</si>
  <si>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</si>
  <si>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</si>
  <si>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</si>
  <si>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</si>
  <si>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</si>
  <si>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</si>
  <si>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</si>
  <si>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</si>
  <si>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</si>
  <si>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</si>
  <si>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</si>
  <si>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</si>
  <si>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</si>
  <si>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</si>
  <si>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</si>
  <si>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</si>
  <si>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</si>
  <si>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</si>
  <si>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</si>
  <si>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</si>
  <si>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</si>
  <si>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</si>
  <si>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</si>
  <si>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</si>
  <si>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</si>
  <si>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</si>
  <si>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</si>
  <si>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</si>
  <si>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</si>
  <si>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</si>
  <si>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</si>
  <si>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</si>
  <si>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</si>
  <si>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</si>
  <si>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</si>
  <si>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</si>
  <si>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</si>
  <si>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</si>
  <si>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</si>
  <si>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</si>
  <si>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</si>
  <si>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</si>
  <si>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</si>
  <si>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</si>
  <si>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</si>
  <si>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</si>
  <si>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</si>
  <si>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</si>
  <si>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</si>
  <si>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</si>
  <si>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</si>
  <si>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</si>
  <si>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</si>
  <si>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</si>
  <si>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</si>
  <si>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</si>
  <si>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</si>
  <si>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</si>
  <si>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</si>
  <si>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</si>
  <si>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</si>
  <si>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</si>
  <si>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</si>
  <si>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</si>
  <si>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</si>
  <si>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</si>
  <si>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</si>
  <si>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</si>
  <si>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</si>
  <si>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</si>
  <si>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</si>
  <si>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</si>
  <si>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</si>
  <si>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</si>
  <si>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</si>
  <si>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</si>
  <si>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</si>
  <si>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</si>
  <si>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</si>
  <si>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</si>
  <si>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</si>
  <si>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</si>
  <si>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</si>
  <si>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</si>
  <si>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</si>
  <si>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</si>
  <si>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</si>
  <si>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</si>
  <si>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</si>
  <si>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</si>
  <si>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</si>
  <si>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</si>
  <si>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</si>
  <si>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</si>
  <si>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</si>
  <si>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</si>
  <si>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</si>
  <si>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</si>
  <si>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</si>
  <si>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</si>
  <si>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</si>
  <si>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</si>
  <si>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</si>
  <si>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</si>
  <si>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</si>
  <si>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</si>
  <si>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</si>
  <si>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</si>
  <si>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</si>
  <si>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</si>
  <si>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</si>
  <si>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</si>
  <si>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</si>
  <si>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</si>
  <si>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</si>
  <si>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</si>
  <si>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</si>
  <si>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</si>
  <si>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</si>
  <si>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</si>
  <si>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</si>
  <si>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</si>
  <si>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</si>
  <si>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</si>
  <si>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</si>
  <si>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</si>
  <si>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</si>
  <si>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</si>
  <si>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</si>
  <si>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</si>
  <si>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</si>
  <si>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</si>
  <si>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</si>
  <si>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</si>
  <si>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</si>
  <si>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</si>
  <si>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</si>
  <si>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</si>
  <si>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</si>
  <si>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</si>
  <si>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</si>
  <si>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</si>
  <si>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</si>
  <si>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</si>
  <si>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</si>
  <si>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</si>
  <si>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</si>
  <si>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</si>
  <si>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</si>
  <si>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</si>
  <si>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</si>
  <si>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</si>
  <si>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</si>
  <si>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</si>
  <si>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</si>
  <si>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</si>
  <si>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</si>
  <si>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</si>
  <si>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</si>
  <si>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</si>
  <si>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</si>
  <si>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</si>
  <si>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</si>
  <si>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</si>
  <si>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</si>
  <si>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</si>
  <si>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</si>
  <si>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</si>
  <si>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</si>
  <si>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</si>
  <si>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</si>
  <si>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</si>
  <si>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</si>
  <si>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</si>
  <si>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</si>
  <si>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</si>
  <si>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</si>
  <si>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</si>
  <si>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</si>
  <si>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</si>
  <si>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</si>
  <si>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</si>
  <si>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</si>
  <si>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</si>
  <si>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</si>
  <si>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</si>
  <si>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</si>
  <si>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</si>
  <si>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</si>
  <si>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</si>
  <si>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</si>
  <si>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</si>
  <si>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</si>
  <si>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</si>
  <si>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</si>
  <si>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</si>
  <si>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</si>
  <si>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</si>
  <si>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</si>
  <si>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</si>
  <si>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</si>
  <si>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</si>
  <si>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</si>
  <si>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</si>
  <si>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</si>
  <si>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</si>
  <si>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</si>
  <si>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</si>
  <si>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</si>
  <si>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</si>
  <si>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</si>
  <si>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</si>
  <si>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</si>
  <si>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</si>
  <si>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</si>
  <si>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</si>
  <si>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</si>
  <si>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</si>
  <si>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</si>
  <si>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</si>
  <si>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</si>
  <si>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</si>
  <si>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</si>
  <si>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</si>
  <si>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</si>
  <si>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</si>
  <si>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</si>
  <si>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</si>
  <si>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</si>
  <si>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</si>
  <si>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</si>
  <si>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</si>
  <si>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</si>
  <si>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</si>
  <si>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</si>
  <si>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</si>
  <si>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</si>
  <si>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</si>
  <si>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</si>
  <si>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</si>
  <si>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</si>
  <si>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</si>
  <si>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</si>
  <si>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</si>
  <si>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</si>
  <si>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</si>
  <si>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</si>
  <si>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</si>
  <si>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</si>
  <si>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</si>
  <si>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</si>
  <si>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</si>
  <si>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</si>
  <si>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</si>
  <si>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</si>
  <si>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</si>
  <si>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</si>
  <si>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</si>
  <si>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</si>
  <si>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</si>
  <si>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</si>
  <si>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</si>
  <si>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</si>
  <si>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</si>
  <si>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</si>
  <si>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</si>
  <si>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</si>
  <si>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</si>
  <si>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</si>
  <si>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</si>
  <si>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</si>
  <si>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</si>
  <si>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</si>
  <si>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</si>
  <si>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</si>
  <si>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</si>
  <si>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</si>
  <si>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</si>
  <si>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</si>
  <si>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</si>
  <si>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</si>
  <si>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</si>
  <si>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</si>
  <si>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</si>
  <si>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</si>
  <si>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</si>
  <si>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</si>
  <si>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</si>
  <si>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</si>
  <si>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</si>
  <si>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</si>
  <si>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</si>
  <si>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</si>
  <si>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</si>
  <si>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</si>
  <si>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</si>
  <si>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</si>
  <si>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</si>
  <si>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</si>
  <si>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</si>
  <si>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</si>
  <si>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</si>
  <si>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</si>
  <si>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</si>
  <si>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</si>
  <si>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</si>
  <si>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</si>
  <si>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</si>
  <si>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</si>
  <si>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</si>
  <si>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</si>
  <si>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</si>
  <si>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</si>
  <si>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</si>
  <si>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</si>
  <si>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</si>
  <si>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</si>
  <si>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</si>
  <si>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</si>
  <si>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</si>
  <si>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</si>
  <si>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</si>
  <si>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</si>
  <si>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</si>
  <si>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</si>
  <si>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</si>
  <si>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</si>
  <si>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</si>
  <si>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</si>
  <si>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</si>
  <si>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</si>
  <si>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</si>
  <si>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</si>
  <si>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</si>
  <si>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</si>
  <si>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</si>
  <si>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</si>
  <si>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</si>
  <si>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</si>
  <si>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</si>
  <si>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</si>
  <si>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</si>
  <si>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</si>
  <si>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</si>
  <si>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</si>
  <si>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</si>
  <si>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</si>
  <si>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</si>
  <si>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</si>
  <si>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</si>
  <si>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</si>
  <si>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</si>
  <si>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</si>
  <si>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</si>
  <si>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</si>
  <si>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</si>
  <si>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</si>
  <si>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</si>
  <si>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</si>
  <si>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</si>
  <si>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</si>
  <si>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</si>
  <si>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</si>
  <si>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</si>
  <si>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</si>
  <si>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</si>
  <si>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</si>
  <si>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</si>
  <si>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</si>
  <si>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</si>
  <si>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</si>
  <si>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</si>
  <si>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</si>
  <si>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</si>
  <si>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</si>
  <si>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</si>
  <si>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</si>
  <si>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</si>
  <si>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</si>
  <si>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</si>
  <si>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</si>
  <si>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</si>
  <si>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</si>
  <si>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</si>
  <si>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</si>
  <si>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</si>
  <si>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</si>
  <si>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</si>
  <si>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</si>
  <si>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</si>
  <si>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</si>
  <si>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</si>
  <si>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</si>
  <si>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</si>
  <si>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</si>
  <si>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</si>
  <si>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</si>
  <si>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</si>
  <si>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</si>
  <si>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</si>
  <si>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</si>
  <si>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</si>
  <si>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</si>
  <si>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</si>
  <si>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</si>
  <si>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</si>
  <si>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</si>
  <si>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</si>
  <si>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</si>
  <si>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</si>
  <si>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</si>
  <si>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</si>
  <si>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</si>
  <si>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</si>
  <si>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</si>
  <si>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</si>
  <si>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</si>
  <si>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</si>
  <si>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</si>
  <si>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</si>
  <si>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</si>
  <si>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</si>
  <si>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</si>
  <si>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</si>
  <si>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</si>
  <si>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</si>
  <si>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</si>
  <si>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</si>
  <si>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</si>
  <si>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</si>
  <si>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</si>
  <si>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</si>
  <si>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</si>
  <si>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</si>
  <si>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</si>
  <si>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</si>
  <si>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</si>
  <si>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</si>
  <si>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</si>
  <si>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</si>
  <si>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</si>
  <si>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</si>
  <si>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</si>
  <si>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</si>
  <si>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</si>
  <si>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</si>
  <si>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</si>
  <si>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</si>
  <si>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</si>
  <si>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</si>
  <si>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</si>
  <si>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</si>
  <si>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</si>
  <si>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</si>
  <si>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</si>
  <si>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</si>
  <si>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</si>
  <si>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</si>
  <si>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</si>
  <si>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</si>
  <si>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</si>
  <si>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</si>
  <si>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</si>
  <si>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</si>
  <si>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</si>
  <si>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</si>
  <si>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</si>
  <si>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</si>
  <si>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</si>
  <si>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</si>
  <si>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</si>
  <si>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</si>
  <si>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</si>
  <si>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</si>
  <si>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</si>
  <si>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</si>
  <si>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</si>
  <si>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</si>
  <si>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</si>
  <si>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</si>
  <si>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</si>
  <si>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</si>
  <si>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</si>
  <si>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</si>
  <si>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</si>
  <si>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</si>
  <si>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</si>
  <si>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</si>
  <si>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</si>
  <si>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</si>
  <si>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</si>
  <si>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</si>
  <si>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</si>
  <si>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</si>
  <si>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</si>
  <si>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</si>
  <si>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</si>
  <si>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</si>
  <si>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</si>
  <si>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</si>
  <si>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</si>
  <si>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</si>
  <si>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</si>
  <si>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</si>
  <si>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</si>
  <si>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</si>
  <si>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</si>
  <si>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</si>
  <si>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</si>
  <si>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</si>
  <si>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</si>
  <si>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</si>
  <si>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</si>
  <si>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</si>
  <si>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</si>
  <si>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</si>
  <si>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</si>
  <si>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</si>
  <si>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</si>
  <si>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</si>
  <si>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</si>
  <si>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</si>
  <si>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</si>
  <si>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</si>
  <si>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</si>
  <si>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</si>
  <si>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</si>
  <si>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</si>
  <si>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</si>
  <si>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</si>
  <si>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</si>
  <si>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</si>
  <si>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</si>
  <si>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</si>
  <si>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</si>
  <si>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</si>
  <si>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</si>
  <si>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</si>
  <si>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</si>
  <si>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</si>
  <si>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</si>
  <si>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</si>
  <si>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</si>
  <si>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</si>
  <si>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</si>
  <si>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</si>
  <si>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</si>
  <si>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</si>
  <si>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</si>
  <si>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</si>
  <si>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</si>
  <si>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</si>
  <si>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</si>
  <si>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</si>
  <si>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</si>
  <si>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</si>
  <si>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</si>
  <si>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</si>
  <si>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</si>
  <si>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</si>
  <si>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</si>
  <si>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</si>
  <si>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</si>
  <si>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</si>
  <si>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</si>
  <si>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</si>
  <si>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</si>
  <si>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</si>
  <si>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</si>
  <si>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</si>
  <si>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</si>
  <si>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</si>
  <si>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</si>
  <si>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</si>
  <si>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</si>
  <si>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</si>
  <si>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</si>
  <si>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</si>
  <si>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</si>
  <si>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</si>
  <si>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</si>
  <si>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</si>
  <si>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</si>
  <si>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</si>
  <si>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</si>
  <si>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</si>
  <si>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</si>
  <si>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</si>
  <si>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</si>
  <si>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</si>
  <si>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</si>
  <si>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</si>
  <si>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</si>
  <si>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</si>
  <si>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</si>
  <si>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</si>
  <si>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</si>
  <si>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</si>
  <si>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</si>
  <si>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</si>
  <si>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</si>
  <si>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</si>
  <si>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</si>
  <si>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</si>
  <si>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</si>
  <si>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</si>
  <si>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</si>
  <si>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</si>
  <si>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</si>
  <si>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</si>
  <si>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</si>
  <si>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</si>
  <si>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</si>
  <si>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</si>
  <si>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</si>
  <si>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</si>
  <si>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</si>
  <si>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</si>
  <si>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</si>
  <si>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</si>
  <si>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</si>
  <si>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</si>
  <si>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</si>
  <si>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</si>
  <si>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</si>
  <si>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</si>
  <si>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</si>
  <si>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</si>
  <si>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</si>
  <si>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</si>
  <si>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</si>
  <si>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</si>
  <si>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</si>
  <si>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</si>
  <si>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</si>
  <si>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</si>
  <si>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</si>
  <si>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</si>
  <si>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</si>
  <si>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</si>
  <si>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</si>
  <si>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</si>
  <si>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</si>
  <si>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</si>
  <si>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</si>
  <si>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</si>
  <si>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</si>
  <si>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</si>
  <si>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</si>
  <si>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</si>
  <si>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</si>
  <si>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</si>
  <si>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</si>
  <si>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</si>
  <si>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</si>
  <si>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</si>
  <si>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</si>
  <si>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</si>
  <si>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</si>
  <si>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</si>
  <si>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</si>
  <si>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</si>
  <si>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</si>
  <si>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</si>
  <si>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</si>
  <si>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</si>
  <si>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</si>
  <si>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</si>
  <si>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</si>
  <si>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</si>
  <si>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</si>
  <si>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</si>
  <si>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</si>
  <si>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</si>
  <si>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</si>
  <si>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</si>
  <si>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</si>
  <si>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</si>
  <si>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</si>
  <si>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</si>
  <si>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</si>
  <si>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</si>
  <si>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</si>
  <si>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</si>
  <si>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</si>
  <si>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</si>
  <si>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</si>
  <si>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</si>
  <si>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</si>
  <si>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</si>
  <si>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</si>
  <si>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</si>
  <si>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</si>
  <si>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</si>
  <si>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</si>
  <si>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</si>
  <si>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</si>
  <si>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</si>
  <si>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</si>
  <si>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</si>
  <si>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</si>
  <si>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</si>
  <si>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</si>
  <si>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</si>
  <si>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</si>
  <si>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</si>
  <si>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</si>
  <si>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</si>
  <si>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</si>
  <si>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</si>
  <si>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</si>
  <si>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</si>
  <si>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</si>
  <si>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</si>
  <si>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</si>
  <si>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</si>
  <si>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</si>
  <si>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</si>
  <si>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</si>
  <si>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</si>
  <si>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</si>
  <si>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</si>
  <si>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</si>
  <si>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</si>
  <si>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</si>
  <si>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</si>
  <si>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</si>
  <si>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</si>
  <si>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</si>
  <si>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</si>
  <si>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</si>
  <si>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</si>
  <si>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</si>
  <si>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</si>
  <si>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</si>
  <si>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</si>
  <si>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</si>
  <si>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</si>
  <si>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</si>
  <si>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</si>
  <si>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</si>
  <si>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</si>
  <si>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</si>
  <si>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</si>
  <si>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</si>
  <si>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</si>
  <si>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</si>
  <si>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</si>
  <si>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</si>
  <si>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</si>
  <si>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</si>
  <si>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</si>
  <si>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</si>
  <si>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</si>
  <si>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</si>
  <si>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</si>
  <si>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</si>
  <si>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</si>
  <si>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</si>
  <si>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</si>
  <si>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</si>
  <si>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</si>
  <si>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</si>
  <si>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</si>
  <si>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</si>
  <si>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</si>
  <si>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</si>
  <si>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</si>
  <si>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</si>
  <si>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</si>
  <si>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</si>
  <si>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</si>
  <si>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</si>
  <si>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</si>
  <si>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</si>
  <si>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</si>
  <si>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</si>
  <si>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</si>
  <si>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</si>
  <si>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</si>
  <si>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</si>
  <si>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</si>
  <si>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</si>
  <si>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</si>
  <si>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</si>
  <si>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</si>
  <si>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</si>
  <si>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</si>
  <si>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</si>
  <si>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</si>
  <si>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</si>
  <si>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</si>
  <si>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</si>
  <si>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</si>
  <si>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</si>
  <si>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</si>
  <si>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</si>
  <si>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</si>
  <si>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</si>
  <si>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</si>
  <si>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</si>
  <si>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</si>
  <si>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</si>
  <si>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</si>
  <si>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</si>
  <si>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</si>
  <si>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</si>
  <si>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</si>
  <si>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</si>
  <si>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</si>
  <si>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</si>
  <si>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</si>
  <si>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</si>
  <si>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</si>
  <si>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</si>
  <si>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</si>
  <si>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</si>
  <si>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</si>
  <si>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</si>
  <si>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</si>
  <si>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</si>
  <si>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</si>
  <si>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</si>
  <si>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</si>
  <si>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</si>
  <si>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</si>
  <si>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</si>
  <si>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</si>
  <si>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</si>
  <si>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</si>
  <si>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</si>
  <si>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</si>
  <si>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</si>
  <si>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</si>
  <si>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</si>
  <si>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</si>
  <si>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</si>
  <si>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</si>
  <si>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</si>
  <si>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</si>
  <si>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</si>
  <si>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</si>
  <si>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</si>
  <si>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</si>
  <si>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</si>
  <si>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</si>
  <si>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</si>
  <si>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</si>
  <si>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</si>
  <si>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</si>
  <si>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</si>
  <si>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</si>
  <si>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</si>
  <si>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</si>
  <si>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</si>
  <si>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</si>
  <si>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</si>
  <si>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</si>
  <si>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</si>
  <si>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</si>
  <si>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</si>
  <si>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</si>
  <si>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</si>
  <si>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</si>
  <si>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</si>
  <si>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</si>
  <si>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</si>
  <si>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</si>
  <si>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</si>
  <si>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</si>
  <si>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</si>
  <si>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</si>
  <si>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</si>
  <si>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</si>
  <si>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</si>
  <si>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</si>
  <si>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</si>
  <si>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</si>
  <si>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</si>
  <si>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</si>
  <si>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</si>
  <si>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</si>
  <si>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</si>
  <si>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</si>
  <si>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</si>
  <si>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</si>
  <si>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</si>
  <si>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</si>
  <si>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</si>
  <si>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</si>
  <si>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</si>
  <si>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</si>
  <si>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</si>
  <si>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</si>
  <si>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</si>
  <si>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</si>
  <si>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</si>
  <si>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</si>
  <si>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</si>
  <si>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</si>
  <si>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</si>
  <si>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</si>
  <si>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</si>
  <si>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</si>
  <si>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</si>
  <si>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</si>
  <si>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</si>
  <si>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</si>
  <si>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</si>
  <si>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</si>
  <si>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</si>
  <si>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</si>
  <si>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</si>
  <si>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</si>
  <si>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</si>
  <si>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</si>
  <si>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</si>
  <si>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</si>
  <si>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</si>
  <si>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</si>
  <si>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</si>
  <si>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</si>
  <si>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</si>
  <si>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</si>
  <si>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</si>
  <si>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</si>
  <si>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</si>
  <si>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</si>
  <si>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</si>
  <si>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</si>
  <si>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</si>
  <si>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</si>
  <si>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</si>
  <si>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</si>
  <si>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</si>
  <si>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</si>
  <si>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</si>
  <si>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</si>
  <si>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</si>
  <si>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</si>
  <si>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</si>
  <si>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</si>
  <si>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</si>
  <si>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</si>
  <si>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</si>
  <si>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</si>
  <si>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</si>
  <si>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</si>
  <si>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</si>
  <si>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</si>
  <si>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</si>
  <si>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</si>
  <si>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</si>
  <si>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</si>
  <si>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</si>
  <si>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</si>
  <si>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</si>
  <si>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</si>
  <si>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</si>
  <si>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</si>
  <si>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</si>
  <si>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</si>
  <si>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</si>
  <si>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</si>
  <si>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</si>
  <si>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</si>
  <si>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</si>
  <si>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</si>
  <si>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</si>
  <si>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</si>
  <si>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</si>
  <si>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</si>
  <si>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</si>
  <si>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</si>
  <si>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</si>
  <si>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</si>
  <si>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</si>
  <si>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</si>
  <si>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</si>
  <si>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</si>
  <si>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</si>
  <si>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</si>
  <si>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</si>
  <si>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</si>
  <si>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</si>
  <si>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</si>
  <si>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</si>
  <si>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</si>
  <si>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</si>
  <si>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</si>
  <si>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</si>
  <si>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</si>
  <si>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</si>
  <si>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</si>
  <si>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</si>
  <si>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</si>
  <si>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</si>
  <si>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</si>
  <si>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</si>
  <si>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</si>
  <si>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</si>
  <si>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</si>
  <si>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</si>
  <si>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</si>
  <si>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</si>
  <si>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</si>
  <si>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</si>
  <si>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</si>
  <si>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</si>
  <si>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</si>
  <si>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</si>
  <si>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</si>
  <si>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</si>
  <si>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</si>
  <si>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</si>
  <si>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</si>
  <si>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</si>
  <si>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</si>
  <si>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</si>
  <si>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</si>
  <si>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</si>
  <si>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</si>
  <si>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</si>
  <si>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</si>
  <si>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</si>
  <si>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</si>
  <si>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</si>
  <si>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</si>
  <si>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</si>
  <si>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</si>
  <si>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</si>
  <si>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</si>
  <si>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</si>
  <si>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</si>
  <si>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</si>
  <si>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</si>
  <si>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</si>
  <si>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</si>
  <si>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</si>
  <si>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</si>
  <si>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</si>
  <si>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</si>
  <si>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</si>
  <si>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</si>
  <si>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</si>
  <si>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</si>
  <si>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</si>
  <si>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</si>
  <si>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</si>
  <si>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</si>
  <si>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</si>
  <si>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</si>
  <si>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</si>
  <si>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</si>
  <si>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</si>
  <si>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</si>
  <si>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</si>
  <si>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</si>
  <si>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</si>
  <si>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</si>
  <si>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</si>
  <si>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</si>
  <si>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</si>
  <si>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</si>
  <si>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</si>
  <si>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</si>
  <si>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</si>
  <si>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</si>
  <si>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</si>
  <si>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</si>
  <si>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</si>
  <si>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</si>
  <si>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</si>
  <si>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</si>
  <si>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</si>
  <si>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</si>
  <si>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</si>
  <si>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</si>
  <si>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</si>
  <si>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</si>
  <si>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</si>
  <si>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</si>
  <si>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</si>
  <si>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</si>
  <si>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</si>
  <si>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</si>
  <si>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</si>
  <si>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</si>
  <si>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</si>
  <si>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</si>
  <si>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</si>
  <si>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</si>
  <si>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</si>
  <si>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</si>
  <si>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</si>
  <si>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</si>
  <si>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</si>
  <si>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</si>
  <si>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</si>
  <si>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</si>
  <si>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</si>
  <si>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</si>
  <si>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</si>
  <si>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</si>
  <si>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</si>
  <si>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</si>
  <si>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</si>
  <si>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</si>
  <si>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</si>
  <si>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</si>
  <si>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</si>
  <si>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</si>
  <si>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</si>
  <si>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</si>
  <si>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</si>
  <si>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</si>
  <si>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</si>
  <si>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</si>
  <si>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</si>
  <si>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</si>
  <si>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</si>
  <si>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</si>
  <si>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</si>
  <si>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</si>
  <si>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</si>
  <si>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</si>
  <si>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</si>
  <si>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</si>
  <si>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</si>
  <si>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</si>
  <si>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</si>
  <si>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</si>
  <si>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</si>
  <si>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</si>
  <si>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</si>
  <si>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</si>
  <si>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</si>
  <si>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</si>
  <si>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</si>
  <si>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</si>
  <si>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</si>
  <si>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</si>
  <si>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</si>
  <si>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</si>
  <si>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</si>
  <si>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</si>
  <si>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</si>
  <si>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</si>
  <si>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</si>
  <si>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</si>
  <si>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</si>
  <si>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</si>
  <si>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</si>
  <si>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</si>
  <si>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</si>
  <si>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</si>
  <si>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</si>
  <si>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</si>
  <si>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</si>
  <si>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</si>
  <si>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</si>
  <si>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</si>
  <si>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</si>
  <si>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</si>
  <si>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</si>
  <si>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</si>
  <si>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</si>
  <si>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</si>
  <si>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</si>
  <si>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</si>
  <si>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</si>
  <si>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</si>
  <si>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</si>
  <si>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</si>
  <si>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</si>
  <si>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</si>
  <si>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</si>
  <si>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</si>
  <si>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</si>
  <si>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</si>
  <si>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</si>
  <si>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</si>
  <si>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</si>
  <si>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</si>
  <si>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</si>
  <si>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</si>
  <si>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</si>
  <si>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</si>
  <si>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</si>
  <si>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</si>
  <si>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</si>
  <si>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</si>
  <si>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</si>
  <si>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</si>
  <si>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</si>
  <si>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</si>
  <si>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</si>
  <si>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</si>
  <si>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</si>
  <si>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</si>
  <si>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</si>
  <si>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</si>
  <si>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</si>
  <si>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</si>
  <si>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</si>
  <si>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</si>
  <si>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</si>
  <si>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</si>
  <si>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</si>
  <si>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</si>
  <si>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</si>
  <si>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</si>
  <si>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</si>
  <si>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</si>
  <si>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</si>
  <si>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</si>
  <si>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</si>
  <si>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</si>
  <si>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</si>
  <si>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</si>
  <si>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</si>
  <si>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</si>
  <si>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</si>
  <si>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</si>
  <si>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</si>
  <si>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</si>
  <si>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</si>
  <si>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</si>
  <si>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</si>
  <si>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</si>
  <si>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</si>
  <si>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</si>
  <si>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</si>
  <si>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</si>
  <si>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</si>
  <si>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</si>
  <si>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</si>
  <si>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</si>
  <si>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</si>
  <si>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</si>
  <si>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</si>
  <si>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</si>
  <si>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</si>
  <si>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</si>
  <si>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</si>
  <si>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</si>
  <si>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</si>
  <si>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</si>
  <si>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</si>
  <si>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</si>
  <si>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</si>
  <si>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</si>
  <si>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</si>
  <si>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</si>
  <si>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</si>
  <si>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</si>
  <si>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</si>
  <si>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</si>
  <si>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</si>
  <si>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</si>
  <si>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</si>
  <si>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</si>
  <si>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</si>
  <si>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</si>
  <si>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</si>
  <si>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</si>
  <si>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</si>
  <si>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</si>
  <si>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</si>
  <si>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</si>
  <si>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</si>
  <si>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</si>
  <si>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</si>
  <si>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</si>
  <si>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</si>
  <si>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</si>
  <si>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</si>
  <si>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</si>
  <si>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</si>
  <si>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</si>
  <si>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</si>
  <si>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</si>
  <si>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</si>
  <si>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</si>
  <si>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</si>
  <si>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</si>
  <si>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</si>
  <si>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</si>
  <si>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</si>
  <si>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</si>
  <si>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</si>
  <si>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</si>
  <si>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</si>
  <si>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</si>
  <si>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</si>
  <si>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</si>
  <si>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</si>
  <si>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</si>
  <si>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</si>
  <si>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</si>
  <si>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</si>
  <si>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</si>
  <si>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</si>
  <si>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</si>
  <si>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</si>
  <si>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</si>
  <si>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</si>
  <si>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</si>
  <si>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</si>
  <si>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</si>
  <si>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</si>
  <si>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</si>
  <si>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</si>
  <si>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</si>
  <si>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</si>
  <si>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</si>
  <si>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</si>
  <si>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</si>
  <si>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</si>
  <si>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</si>
  <si>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</si>
  <si>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</si>
  <si>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</si>
  <si>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</si>
  <si>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</si>
  <si>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</si>
  <si>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</si>
  <si>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</si>
  <si>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</si>
  <si>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</si>
  <si>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</si>
  <si>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</si>
  <si>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</si>
  <si>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</si>
  <si>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</si>
  <si>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</si>
  <si>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</si>
  <si>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</si>
  <si>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</si>
  <si>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</si>
  <si>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</si>
  <si>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</si>
  <si>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</si>
  <si>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</si>
  <si>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</si>
  <si>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</si>
  <si>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</si>
  <si>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</si>
  <si>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</si>
  <si>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</si>
  <si>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</si>
  <si>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</si>
  <si>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</si>
  <si>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</si>
  <si>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</si>
  <si>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</si>
  <si>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</si>
  <si>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</si>
  <si>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</si>
  <si>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</si>
  <si>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</si>
  <si>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</si>
  <si>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</si>
  <si>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</si>
  <si>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</si>
  <si>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</si>
  <si>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</si>
  <si>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</si>
  <si>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</si>
  <si>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</si>
  <si>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</si>
  <si>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</si>
  <si>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</si>
  <si>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</si>
  <si>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</si>
  <si>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</si>
  <si>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</si>
  <si>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</si>
  <si>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</si>
  <si>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</si>
  <si>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</si>
  <si>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</si>
  <si>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</si>
  <si>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</si>
  <si>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</si>
  <si>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</si>
  <si>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</si>
  <si>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</si>
  <si>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</si>
  <si>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</si>
  <si>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</si>
  <si>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</si>
  <si>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</si>
  <si>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</si>
  <si>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</si>
  <si>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</si>
  <si>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</si>
  <si>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</si>
  <si>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</si>
  <si>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</si>
  <si>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</si>
  <si>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</si>
  <si>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</si>
  <si>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</si>
  <si>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</si>
  <si>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</si>
  <si>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</si>
  <si>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</si>
  <si>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</si>
  <si>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</si>
  <si>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</si>
  <si>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</si>
  <si>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</si>
  <si>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</si>
  <si>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</si>
  <si>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</si>
  <si>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</si>
  <si>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</si>
  <si>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</si>
  <si>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</si>
  <si>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</si>
  <si>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</si>
  <si>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</si>
  <si>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</si>
  <si>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</si>
  <si>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</si>
  <si>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</si>
  <si>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</si>
  <si>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</si>
  <si>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</si>
  <si>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</si>
  <si>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</si>
  <si>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</si>
  <si>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</si>
  <si>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</si>
  <si>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</si>
  <si>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</si>
  <si>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</si>
  <si>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</si>
  <si>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</si>
  <si>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</si>
  <si>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</si>
  <si>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</si>
  <si>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</si>
  <si>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</si>
  <si>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</si>
  <si>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</si>
  <si>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</si>
  <si>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</si>
  <si>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</si>
  <si>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</si>
  <si>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</si>
  <si>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</si>
  <si>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</si>
  <si>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</si>
  <si>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</si>
  <si>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</si>
  <si>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</si>
  <si>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</si>
  <si>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</si>
  <si>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</si>
  <si>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</si>
  <si>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</si>
  <si>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</si>
  <si>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</si>
  <si>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</si>
  <si>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</si>
  <si>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</si>
  <si>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</si>
  <si>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</si>
  <si>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</si>
  <si>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</si>
  <si>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</si>
  <si>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</si>
  <si>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</si>
  <si>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</si>
  <si>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</si>
  <si>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</si>
  <si>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</si>
  <si>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</si>
  <si>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</si>
  <si>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</si>
  <si>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</si>
  <si>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</si>
  <si>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</si>
  <si>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</si>
  <si>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</si>
  <si>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</si>
  <si>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</si>
  <si>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</si>
  <si>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</si>
  <si>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</si>
  <si>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</si>
  <si>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</si>
  <si>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</si>
  <si>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</si>
  <si>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</si>
  <si>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</si>
  <si>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</si>
  <si>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</si>
  <si>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</si>
  <si>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</si>
  <si>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</si>
  <si>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</si>
  <si>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</si>
  <si>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</si>
  <si>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</si>
  <si>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</si>
  <si>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</si>
  <si>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</si>
  <si>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</si>
  <si>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</si>
  <si>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</si>
  <si>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</si>
  <si>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</si>
  <si>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</si>
  <si>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</si>
  <si>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</si>
  <si>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</si>
  <si>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</si>
  <si>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</si>
  <si>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</si>
  <si>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</si>
  <si>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</si>
  <si>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</si>
  <si>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</si>
  <si>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</si>
  <si>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</si>
  <si>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</si>
  <si>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</si>
  <si>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</si>
  <si>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</si>
  <si>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</si>
  <si>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</si>
  <si>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</si>
  <si>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</si>
  <si>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</si>
  <si>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</si>
  <si>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</si>
  <si>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</si>
  <si>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</si>
  <si>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</si>
  <si>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</si>
  <si>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</si>
  <si>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</si>
  <si>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</si>
  <si>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</si>
  <si>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</si>
  <si>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</si>
  <si>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</si>
  <si>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</si>
  <si>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</si>
  <si>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</si>
  <si>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</si>
  <si>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</si>
  <si>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</si>
  <si>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</si>
  <si>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</si>
  <si>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</si>
  <si>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</si>
  <si>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</si>
  <si>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</si>
  <si>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</si>
  <si>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</si>
  <si>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</si>
  <si>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</si>
  <si>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</si>
  <si>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</si>
  <si>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</si>
  <si>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</si>
  <si>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</si>
  <si>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</si>
  <si>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</si>
  <si>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</si>
  <si>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</si>
  <si>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</si>
  <si>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</si>
  <si>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</si>
  <si>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</si>
  <si>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</si>
  <si>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</si>
  <si>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</si>
  <si>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</si>
  <si>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</si>
  <si>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</si>
  <si>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</si>
  <si>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</si>
  <si>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</si>
  <si>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</si>
  <si>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</si>
  <si>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</si>
  <si>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</si>
  <si>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</si>
  <si>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</si>
  <si>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</si>
  <si>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</si>
  <si>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</si>
  <si>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</si>
  <si>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</si>
  <si>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</si>
  <si>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</si>
  <si>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</si>
  <si>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</si>
  <si>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</si>
  <si>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</si>
  <si>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</si>
  <si>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</si>
  <si>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</si>
  <si>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</si>
  <si>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</si>
  <si>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</si>
  <si>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</si>
  <si>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</si>
  <si>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</si>
  <si>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</si>
  <si>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</si>
  <si>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</si>
  <si>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</si>
  <si>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</si>
  <si>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</si>
  <si>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</si>
  <si>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</si>
  <si>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</si>
  <si>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</si>
  <si>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</si>
  <si>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</si>
  <si>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</si>
  <si>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</si>
  <si>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</si>
  <si>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</si>
  <si>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</si>
  <si>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</si>
  <si>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</si>
  <si>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</si>
  <si>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</si>
  <si>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</si>
  <si>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</si>
  <si>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</si>
  <si>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</si>
  <si>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</si>
  <si>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</si>
  <si>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</si>
  <si>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</si>
  <si>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</si>
  <si>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</si>
  <si>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</si>
  <si>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</si>
  <si>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</si>
  <si>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</si>
  <si>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</si>
  <si>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</si>
  <si>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</si>
  <si>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</si>
  <si>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</si>
  <si>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</si>
  <si>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</si>
  <si>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</si>
  <si>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</si>
  <si>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</si>
  <si>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</si>
  <si>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</si>
  <si>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</si>
  <si>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</si>
  <si>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</si>
  <si>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</si>
  <si>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</si>
  <si>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</si>
  <si>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</si>
  <si>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</si>
  <si>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</si>
  <si>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</si>
  <si>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</si>
  <si>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</si>
  <si>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</si>
  <si>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</si>
  <si>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</si>
  <si>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</si>
  <si>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</si>
  <si>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</si>
  <si>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</si>
  <si>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</si>
  <si>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</si>
  <si>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</si>
  <si>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</si>
  <si>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</si>
  <si>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</si>
  <si>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</si>
  <si>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</si>
  <si>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</si>
  <si>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</si>
  <si>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</si>
  <si>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</si>
  <si>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</si>
  <si>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</si>
  <si>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</si>
  <si>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</si>
  <si>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</si>
  <si>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</si>
  <si>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</si>
  <si>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</si>
  <si>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</si>
  <si>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</si>
  <si>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</si>
  <si>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</si>
  <si>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</si>
  <si>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</si>
  <si>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</si>
  <si>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</si>
  <si>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</si>
  <si>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</si>
  <si>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</si>
  <si>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</si>
  <si>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</si>
  <si>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</si>
  <si>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</si>
  <si>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</si>
  <si>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</si>
  <si>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</si>
  <si>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</si>
  <si>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</si>
  <si>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</si>
  <si>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</si>
  <si>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</si>
  <si>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</si>
  <si>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</si>
  <si>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</si>
  <si>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</si>
  <si>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</si>
  <si>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</si>
  <si>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</si>
  <si>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</si>
  <si>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</si>
  <si>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</si>
  <si>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</si>
  <si>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</si>
  <si>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</si>
  <si>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</si>
  <si>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</si>
  <si>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</si>
  <si>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</si>
  <si>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</si>
  <si>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</si>
  <si>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</si>
  <si>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</si>
  <si>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</si>
  <si>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</si>
  <si>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</si>
  <si>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</si>
  <si>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</si>
  <si>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</si>
  <si>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</si>
  <si>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</si>
  <si>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</si>
  <si>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</si>
  <si>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</si>
  <si>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</si>
  <si>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</si>
  <si>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</si>
  <si>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</si>
  <si>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</si>
  <si>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</si>
  <si>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</si>
  <si>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</si>
  <si>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</si>
  <si>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</si>
  <si>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</si>
  <si>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</si>
  <si>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</si>
  <si>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</si>
  <si>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</si>
  <si>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</si>
  <si>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</si>
  <si>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</si>
  <si>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</si>
  <si>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</si>
  <si>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</si>
  <si>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</si>
  <si>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</si>
  <si>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</si>
  <si>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</si>
  <si>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</si>
  <si>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</si>
  <si>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</si>
  <si>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</si>
  <si>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</si>
  <si>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</si>
  <si>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</si>
  <si>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</si>
  <si>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</si>
  <si>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</si>
  <si>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</si>
  <si>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</si>
  <si>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</si>
  <si>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</si>
  <si>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</si>
  <si>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</si>
  <si>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</si>
  <si>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</si>
  <si>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</si>
  <si>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</si>
  <si>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</si>
  <si>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</si>
  <si>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</si>
  <si>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</si>
  <si>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</si>
  <si>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</si>
  <si>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</si>
  <si>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</si>
  <si>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</si>
  <si>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</si>
  <si>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</si>
  <si>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</si>
  <si>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</si>
  <si>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</si>
  <si>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</si>
  <si>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</si>
  <si>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</si>
  <si>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</si>
  <si>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</si>
  <si>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</si>
  <si>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</si>
  <si>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</si>
  <si>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</si>
  <si>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</si>
  <si>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</si>
  <si>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</si>
  <si>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</si>
  <si>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</si>
  <si>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</si>
  <si>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</si>
  <si>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</si>
  <si>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</si>
  <si>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</si>
  <si>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</si>
  <si>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</si>
  <si>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</si>
  <si>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</si>
  <si>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</si>
  <si>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</si>
  <si>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</si>
  <si>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</si>
  <si>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</si>
  <si>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</si>
  <si>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</si>
  <si>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</si>
  <si>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</si>
  <si>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</si>
  <si>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</si>
  <si>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</si>
  <si>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</si>
  <si>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</si>
  <si>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</si>
  <si>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</si>
  <si>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</si>
  <si>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</si>
  <si>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</si>
  <si>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</si>
  <si>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</si>
  <si>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</si>
  <si>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</si>
  <si>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</si>
  <si>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</si>
  <si>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</si>
  <si>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</si>
  <si>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</si>
  <si>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</si>
  <si>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</si>
  <si>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</si>
  <si>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</si>
  <si>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</si>
  <si>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</si>
  <si>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</si>
  <si>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</si>
  <si>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</si>
  <si>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</si>
  <si>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</si>
  <si>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</si>
  <si>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</si>
  <si>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</si>
  <si>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</si>
  <si>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</si>
  <si>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</si>
  <si>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</si>
  <si>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</si>
  <si>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</si>
  <si>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</si>
  <si>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</si>
  <si>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</si>
  <si>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</si>
  <si>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</si>
  <si>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</si>
  <si>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</si>
  <si>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</si>
  <si>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</si>
  <si>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</si>
  <si>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</si>
  <si>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</si>
  <si>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</si>
  <si>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</si>
  <si>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</si>
  <si>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</si>
  <si>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</si>
  <si>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</si>
  <si>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</si>
  <si>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</si>
  <si>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</si>
  <si>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</si>
  <si>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</si>
  <si>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</si>
  <si>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</si>
  <si>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</si>
  <si>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</si>
  <si>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</si>
  <si>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</si>
  <si>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</si>
  <si>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</si>
  <si>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</si>
  <si>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</si>
  <si>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</si>
  <si>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</si>
  <si>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</si>
  <si>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</si>
  <si>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</si>
  <si>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</si>
  <si>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</si>
  <si>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</si>
  <si>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</si>
  <si>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</si>
  <si>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</si>
  <si>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</si>
  <si>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</si>
  <si>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</si>
  <si>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</si>
  <si>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</si>
  <si>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</si>
  <si>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</si>
  <si>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</si>
  <si>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</si>
  <si>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</si>
  <si>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</si>
  <si>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</si>
  <si>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</si>
  <si>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</si>
  <si>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</si>
  <si>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</si>
  <si>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</si>
  <si>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</si>
  <si>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</si>
  <si>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</si>
  <si>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</si>
  <si>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</si>
  <si>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</si>
  <si>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</si>
  <si>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</si>
  <si>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</si>
  <si>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</si>
  <si>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</si>
  <si>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</si>
  <si>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</si>
  <si>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</si>
  <si>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</si>
  <si>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</si>
  <si>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</si>
  <si>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</si>
  <si>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</si>
  <si>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</si>
  <si>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</si>
  <si>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</si>
  <si>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</si>
  <si>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</si>
  <si>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</si>
  <si>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</si>
  <si>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</si>
  <si>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</si>
  <si>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</si>
  <si>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</si>
  <si>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</si>
  <si>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</si>
  <si>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</si>
  <si>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</si>
  <si>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</si>
  <si>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</si>
  <si>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</si>
  <si>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</si>
  <si>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</si>
  <si>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</si>
  <si>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</si>
  <si>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</si>
  <si>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</si>
  <si>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</si>
  <si>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</si>
  <si>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</si>
  <si>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</si>
  <si>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</si>
  <si>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</si>
  <si>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</si>
  <si>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</si>
  <si>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</si>
  <si>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</si>
  <si>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</si>
  <si>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</si>
  <si>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</si>
  <si>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</si>
  <si>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</si>
  <si>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</si>
  <si>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</si>
  <si>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</si>
  <si>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</si>
  <si>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</si>
  <si>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</si>
  <si>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</si>
  <si>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</si>
  <si>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</si>
  <si>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</si>
  <si>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</si>
  <si>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</si>
  <si>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</si>
  <si>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</si>
  <si>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</si>
  <si>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</si>
  <si>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</si>
  <si>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</si>
  <si>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</si>
  <si>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</si>
  <si>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</si>
  <si>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</si>
  <si>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</si>
  <si>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</si>
  <si>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</si>
  <si>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</si>
  <si>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</si>
  <si>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</si>
  <si>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</si>
  <si>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</si>
  <si>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</si>
  <si>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</si>
  <si>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</si>
  <si>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</si>
  <si>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</si>
  <si>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</si>
  <si>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</si>
  <si>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</si>
  <si>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</si>
  <si>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</si>
  <si>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</si>
  <si>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</si>
  <si>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</si>
  <si>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</si>
  <si>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</si>
  <si>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</si>
  <si>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</si>
  <si>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</si>
  <si>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</si>
  <si>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</si>
  <si>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</si>
  <si>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</si>
  <si>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</si>
  <si>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</si>
  <si>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</si>
  <si>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</si>
  <si>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</si>
  <si>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</si>
  <si>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</si>
  <si>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</si>
  <si>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</si>
  <si>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</si>
  <si>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</si>
  <si>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</si>
  <si>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</si>
  <si>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</si>
  <si>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</si>
  <si>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</si>
  <si>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</si>
  <si>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</si>
  <si>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</si>
  <si>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</si>
  <si>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</si>
  <si>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</si>
  <si>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</si>
  <si>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</si>
  <si>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</si>
  <si>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</si>
  <si>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</si>
  <si>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</si>
  <si>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</si>
  <si>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</si>
  <si>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</si>
  <si>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</si>
  <si>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</si>
  <si>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</si>
  <si>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</si>
  <si>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</si>
  <si>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</si>
  <si>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</si>
  <si>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</si>
  <si>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</si>
  <si>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</si>
  <si>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</si>
  <si>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</si>
  <si>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</si>
  <si>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</si>
  <si>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</si>
  <si>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</si>
  <si>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</si>
  <si>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</si>
  <si>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</si>
  <si>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</si>
  <si>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</si>
  <si>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</si>
  <si>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</si>
  <si>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</si>
  <si>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</si>
  <si>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</si>
  <si>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</si>
  <si>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</si>
  <si>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</si>
  <si>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</si>
  <si>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</si>
  <si>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</si>
  <si>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</si>
  <si>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</si>
  <si>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</si>
  <si>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</si>
  <si>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</si>
  <si>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</si>
  <si>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</si>
  <si>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</si>
  <si>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</si>
  <si>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</si>
  <si>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</si>
  <si>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</si>
  <si>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</si>
  <si>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</si>
  <si>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</si>
  <si>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</si>
  <si>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</si>
  <si>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</si>
  <si>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</si>
  <si>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</si>
  <si>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</si>
  <si>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</si>
  <si>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</si>
  <si>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</si>
  <si>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</si>
  <si>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</si>
  <si>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</si>
  <si>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</si>
  <si>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</si>
  <si>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</si>
  <si>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</si>
  <si>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</si>
  <si>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</si>
  <si>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</si>
  <si>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</si>
  <si>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</si>
  <si>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</si>
  <si>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</si>
  <si>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</si>
  <si>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</si>
  <si>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</si>
  <si>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</si>
  <si>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</si>
  <si>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</si>
  <si>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</si>
  <si>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</si>
  <si>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</si>
  <si>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</si>
  <si>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</si>
  <si>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</si>
  <si>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</si>
  <si>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</si>
  <si>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</si>
  <si>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</si>
  <si>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</si>
  <si>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</si>
  <si>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</si>
  <si>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</si>
  <si>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</si>
  <si>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</si>
  <si>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</si>
  <si>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</si>
  <si>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</si>
  <si>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</si>
  <si>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</si>
  <si>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</si>
  <si>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</si>
  <si>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</si>
  <si>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</si>
  <si>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</si>
  <si>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</si>
  <si>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</si>
  <si>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</si>
  <si>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</si>
  <si>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</si>
  <si>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</si>
  <si>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</si>
  <si>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</si>
  <si>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</si>
  <si>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</si>
  <si>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</si>
  <si>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</si>
  <si>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</si>
  <si>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</si>
  <si>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</si>
  <si>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</si>
  <si>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</si>
  <si>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</si>
  <si>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</si>
  <si>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</si>
  <si>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</si>
  <si>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</si>
  <si>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</si>
  <si>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</si>
  <si>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</si>
  <si>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</si>
  <si>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</si>
  <si>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</si>
  <si>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</si>
  <si>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</si>
  <si>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</si>
  <si>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</si>
  <si>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</si>
  <si>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</si>
  <si>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</si>
  <si>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</si>
  <si>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</si>
  <si>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</si>
  <si>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</si>
  <si>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</si>
  <si>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</si>
  <si>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</si>
  <si>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</si>
  <si>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</si>
  <si>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</si>
  <si>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</si>
  <si>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</si>
  <si>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</si>
  <si>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</si>
  <si>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</si>
  <si>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</si>
  <si>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</si>
  <si>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</si>
  <si>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</si>
  <si>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</si>
  <si>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</si>
  <si>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</si>
  <si>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</si>
  <si>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</si>
  <si>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</si>
  <si>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</si>
  <si>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</si>
  <si>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</si>
  <si>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</si>
  <si>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</si>
  <si>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</si>
  <si>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</si>
  <si>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</si>
  <si>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</si>
  <si>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</si>
  <si>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</si>
  <si>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</si>
  <si>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</si>
  <si>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</si>
  <si>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</si>
  <si>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</si>
  <si>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</si>
  <si>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</si>
  <si>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</si>
  <si>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</si>
  <si>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</si>
  <si>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</si>
  <si>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</si>
  <si>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</si>
  <si>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</si>
  <si>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</si>
  <si>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</si>
  <si>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</si>
  <si>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</si>
  <si>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</si>
  <si>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</si>
  <si>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</si>
  <si>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</si>
  <si>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</si>
  <si>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</si>
  <si>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</si>
  <si>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</si>
  <si>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</si>
  <si>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</si>
  <si>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</si>
  <si>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</si>
  <si>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</si>
  <si>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</si>
  <si>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</si>
  <si>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</si>
  <si>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</si>
  <si>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</si>
  <si>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</si>
  <si>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</si>
  <si>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</si>
  <si>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</si>
  <si>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</si>
  <si>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</si>
  <si>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</si>
  <si>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</si>
  <si>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</si>
  <si>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</si>
  <si>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</si>
  <si>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</si>
  <si>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</si>
  <si>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</si>
  <si>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</si>
  <si>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</si>
  <si>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</si>
  <si>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</si>
  <si>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</si>
  <si>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</si>
  <si>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</si>
  <si>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</si>
  <si>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</si>
  <si>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</si>
  <si>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</si>
  <si>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</si>
  <si>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</si>
  <si>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</si>
  <si>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</si>
  <si>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</si>
  <si>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</si>
  <si>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</si>
  <si>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</si>
  <si>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</si>
  <si>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</si>
  <si>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</si>
  <si>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</si>
  <si>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</si>
  <si>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</si>
  <si>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</si>
  <si>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</si>
  <si>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</si>
  <si>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</si>
  <si>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</si>
  <si>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</si>
  <si>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</si>
  <si>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</si>
  <si>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</si>
  <si>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</si>
  <si>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</si>
  <si>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</si>
  <si>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</si>
  <si>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</si>
  <si>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</si>
  <si>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</si>
  <si>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</si>
  <si>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</si>
  <si>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</si>
  <si>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</si>
  <si>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</si>
  <si>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</si>
  <si>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</si>
  <si>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</si>
  <si>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</si>
  <si>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</si>
  <si>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</si>
  <si>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</si>
  <si>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</si>
  <si>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</si>
  <si>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</si>
  <si>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</si>
  <si>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</si>
  <si>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</si>
  <si>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</si>
  <si>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</si>
  <si>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</si>
  <si>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</si>
  <si>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</si>
  <si>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</si>
  <si>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</si>
  <si>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</si>
  <si>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</si>
  <si>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</si>
  <si>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</si>
  <si>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</si>
  <si>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</si>
  <si>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</si>
  <si>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</si>
  <si>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</si>
  <si>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</si>
  <si>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</si>
  <si>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</si>
  <si>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</si>
  <si>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</si>
  <si>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</si>
  <si>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</si>
  <si>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</si>
  <si>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</si>
  <si>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</si>
  <si>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</si>
  <si>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</si>
  <si>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</si>
  <si>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</si>
  <si>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</si>
  <si>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</si>
  <si>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</si>
  <si>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</si>
  <si>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</si>
  <si>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</si>
  <si>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</si>
  <si>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</si>
  <si>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</si>
  <si>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</si>
  <si>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</si>
  <si>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</si>
  <si>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</si>
  <si>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</si>
  <si>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</si>
  <si>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</si>
  <si>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</si>
  <si>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</si>
  <si>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</si>
  <si>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</si>
  <si>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</si>
  <si>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</si>
  <si>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</si>
  <si>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</si>
  <si>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</si>
  <si>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</si>
  <si>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</si>
  <si>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</si>
  <si>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</si>
  <si>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</si>
  <si>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</si>
  <si>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</si>
  <si>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</si>
  <si>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</si>
  <si>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</si>
  <si>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</si>
  <si>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</si>
  <si>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</si>
  <si>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</si>
  <si>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</si>
  <si>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</si>
  <si>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</si>
  <si>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</si>
  <si>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</si>
  <si>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</si>
  <si>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</si>
  <si>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</si>
  <si>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</si>
  <si>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</si>
  <si>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</si>
  <si>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</si>
  <si>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</si>
  <si>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</si>
  <si>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</si>
  <si>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</si>
  <si>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</si>
  <si>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</si>
  <si>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</si>
  <si>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</si>
  <si>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</si>
  <si>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</si>
  <si>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</si>
  <si>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</si>
  <si>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</si>
  <si>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</si>
  <si>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</si>
  <si>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</si>
  <si>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</si>
  <si>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</si>
  <si>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</si>
  <si>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</si>
  <si>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</si>
  <si>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</si>
  <si>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</si>
  <si>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</si>
  <si>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</si>
  <si>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</si>
  <si>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</si>
  <si>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</si>
  <si>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</si>
  <si>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</si>
  <si>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</si>
  <si>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</si>
  <si>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</si>
  <si>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</si>
  <si>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</si>
  <si>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</si>
  <si>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</si>
  <si>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</si>
  <si>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</si>
  <si>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</si>
  <si>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</si>
  <si>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</si>
  <si>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</si>
  <si>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</si>
  <si>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</si>
  <si>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</si>
  <si>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</si>
  <si>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</si>
  <si>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</si>
  <si>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</si>
  <si>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</si>
  <si>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</si>
  <si>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</si>
  <si>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</si>
  <si>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</si>
  <si>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</si>
  <si>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</si>
  <si>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</si>
  <si>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</si>
  <si>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</si>
  <si>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</si>
  <si>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</si>
  <si>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</si>
  <si>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</si>
  <si>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</si>
  <si>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</si>
  <si>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</si>
  <si>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</si>
  <si>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</si>
  <si>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</si>
  <si>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</si>
  <si>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</si>
  <si>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</si>
  <si>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</si>
  <si>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</si>
  <si>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</si>
  <si>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</si>
  <si>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</si>
  <si>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</si>
  <si>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</si>
  <si>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</si>
  <si>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</si>
  <si>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</si>
  <si>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</si>
  <si>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</si>
  <si>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</si>
  <si>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</si>
  <si>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</si>
  <si>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</si>
  <si>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</si>
  <si>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</si>
  <si>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</si>
  <si>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</si>
  <si>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</si>
  <si>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</si>
  <si>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</si>
  <si>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</si>
  <si>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</si>
  <si>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</si>
  <si>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</si>
  <si>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</si>
  <si>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</si>
  <si>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</si>
  <si>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</si>
  <si>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</si>
  <si>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</si>
  <si>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</si>
  <si>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</si>
  <si>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</si>
  <si>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</si>
  <si>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</si>
  <si>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</si>
  <si>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</si>
  <si>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</si>
  <si>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</si>
  <si>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</si>
  <si>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</si>
  <si>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</si>
  <si>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</si>
  <si>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</si>
  <si>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</si>
  <si>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</si>
  <si>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</si>
  <si>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</si>
  <si>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</si>
  <si>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</si>
  <si>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</si>
  <si>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</si>
  <si>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</si>
  <si>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</si>
  <si>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</si>
  <si>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</si>
  <si>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</si>
  <si>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</si>
  <si>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</si>
  <si>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</si>
  <si>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</si>
  <si>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</si>
  <si>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</si>
  <si>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</si>
  <si>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</si>
  <si>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</si>
  <si>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</si>
  <si>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</si>
  <si>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</si>
  <si>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</si>
  <si>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</si>
  <si>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</si>
  <si>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</si>
  <si>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</si>
  <si>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</si>
  <si>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</si>
  <si>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</si>
  <si>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</si>
  <si>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</si>
  <si>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</si>
  <si>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</si>
  <si>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</si>
  <si>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</si>
  <si>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</si>
  <si>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</si>
  <si>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</si>
  <si>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</si>
  <si>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</si>
  <si>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</si>
  <si>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</si>
  <si>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</si>
  <si>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</si>
  <si>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</si>
  <si>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</si>
  <si>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</si>
  <si>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</si>
  <si>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</si>
  <si>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</si>
  <si>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</si>
  <si>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</si>
  <si>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</si>
  <si>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</si>
  <si>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</si>
  <si>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</si>
  <si>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</si>
  <si>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</si>
  <si>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</si>
  <si>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</si>
  <si>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</si>
  <si>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</si>
  <si>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</si>
  <si>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</si>
  <si>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</si>
  <si>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</si>
  <si>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</si>
  <si>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</si>
  <si>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</si>
  <si>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</si>
  <si>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</si>
  <si>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</si>
  <si>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</si>
  <si>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</si>
  <si>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</si>
  <si>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</si>
  <si>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</si>
  <si>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</si>
  <si>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</si>
  <si>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</si>
  <si>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</si>
  <si>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</si>
  <si>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</si>
  <si>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</si>
  <si>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</si>
  <si>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</si>
  <si>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</si>
  <si>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</si>
  <si>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</si>
  <si>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</si>
  <si>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</si>
  <si>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</si>
  <si>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</si>
  <si>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</si>
  <si>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</si>
  <si>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</si>
  <si>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</si>
  <si>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</si>
  <si>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</si>
  <si>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</si>
  <si>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</si>
  <si>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</si>
  <si>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</si>
  <si>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</si>
  <si>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</si>
  <si>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</si>
  <si>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</si>
  <si>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</si>
  <si>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</si>
  <si>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</si>
  <si>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</si>
  <si>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</si>
  <si>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</si>
  <si>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</si>
  <si>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</si>
  <si>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</si>
  <si>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</si>
  <si>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</si>
  <si>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</si>
  <si>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</si>
  <si>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</si>
  <si>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</si>
  <si>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</si>
  <si>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</si>
  <si>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</si>
  <si>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</si>
  <si>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</si>
  <si>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</si>
  <si>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</si>
  <si>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</si>
  <si>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</si>
  <si>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</si>
  <si>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</si>
  <si>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</si>
  <si>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</si>
  <si>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</si>
  <si>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</si>
  <si>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</si>
  <si>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</si>
  <si>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</si>
  <si>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</si>
  <si>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</si>
  <si>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</si>
  <si>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</si>
  <si>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</si>
  <si>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</si>
  <si>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</si>
  <si>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</si>
  <si>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</si>
  <si>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</si>
  <si>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</si>
  <si>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</si>
  <si>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</si>
  <si>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</si>
  <si>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</si>
  <si>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</si>
  <si>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</si>
  <si>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</si>
  <si>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</si>
  <si>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</si>
  <si>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</si>
  <si>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</si>
  <si>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</si>
  <si>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</si>
  <si>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</si>
  <si>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</si>
  <si>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</si>
  <si>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</si>
  <si>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</si>
  <si>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</si>
  <si>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</si>
  <si>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</si>
  <si>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</si>
  <si>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</si>
  <si>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</si>
  <si>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</si>
  <si>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</si>
  <si>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</si>
  <si>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</si>
  <si>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</si>
  <si>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</si>
  <si>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</si>
  <si>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</si>
  <si>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</si>
  <si>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</si>
  <si>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</si>
  <si>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</si>
  <si>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</si>
  <si>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</si>
  <si>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</si>
  <si>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</si>
  <si>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</si>
  <si>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</si>
  <si>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</si>
  <si>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</si>
  <si>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</si>
  <si>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</si>
  <si>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</si>
  <si>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</si>
  <si>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</si>
  <si>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</si>
  <si>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</si>
  <si>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</si>
  <si>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</si>
  <si>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</si>
  <si>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</si>
  <si>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</si>
  <si>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</si>
  <si>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</si>
  <si>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</si>
  <si>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</si>
  <si>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</si>
  <si>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</si>
  <si>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</si>
  <si>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</si>
  <si>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</si>
  <si>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</si>
  <si>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</si>
  <si>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</si>
  <si>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</si>
  <si>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</si>
  <si>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</si>
  <si>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</si>
  <si>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</si>
  <si>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</si>
  <si>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</si>
  <si>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</si>
  <si>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</si>
  <si>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</si>
  <si>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</si>
  <si>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</si>
  <si>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</si>
  <si>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</si>
  <si>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</si>
  <si>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</si>
  <si>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</si>
  <si>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</si>
  <si>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</si>
  <si>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</si>
  <si>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</si>
  <si>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</si>
  <si>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</si>
  <si>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</si>
  <si>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</si>
  <si>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</si>
  <si>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</si>
  <si>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</si>
  <si>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</si>
  <si>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</si>
  <si>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</si>
  <si>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</si>
  <si>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</si>
  <si>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</si>
  <si>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</si>
  <si>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</si>
  <si>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</si>
  <si>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</si>
  <si>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</si>
  <si>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</si>
  <si>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</si>
  <si>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</si>
  <si>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</si>
  <si>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</si>
  <si>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</si>
  <si>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</si>
  <si>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</si>
  <si>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</si>
  <si>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</si>
  <si>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</si>
  <si>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</si>
  <si>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</si>
  <si>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</si>
  <si>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</si>
  <si>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</si>
  <si>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</si>
  <si>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</si>
  <si>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</si>
  <si>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</si>
  <si>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</si>
  <si>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</si>
  <si>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</si>
  <si>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</si>
  <si>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</si>
  <si>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</si>
  <si>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</si>
  <si>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</si>
  <si>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</si>
  <si>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</si>
  <si>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</si>
  <si>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</si>
  <si>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</si>
  <si>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</si>
  <si>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</si>
  <si>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</si>
  <si>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</si>
  <si>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</si>
  <si>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</si>
  <si>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</si>
  <si>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</si>
  <si>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</si>
  <si>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</si>
  <si>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</si>
  <si>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</si>
  <si>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</si>
  <si>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</si>
  <si>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</si>
  <si>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</si>
  <si>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</si>
  <si>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</si>
  <si>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</si>
  <si>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</si>
  <si>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</si>
  <si>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</si>
  <si>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</si>
  <si>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</si>
  <si>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</si>
  <si>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</si>
  <si>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</si>
  <si>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</si>
  <si>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</si>
  <si>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</si>
  <si>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</si>
  <si>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</si>
  <si>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</si>
  <si>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</si>
  <si>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</si>
  <si>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</si>
  <si>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</si>
  <si>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</si>
  <si>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</si>
  <si>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</si>
  <si>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</si>
  <si>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</si>
  <si>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</si>
  <si>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</si>
  <si>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</si>
  <si>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</si>
  <si>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</si>
  <si>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</si>
  <si>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</si>
  <si>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</si>
  <si>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</si>
  <si>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</si>
  <si>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</si>
  <si>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</si>
  <si>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</si>
  <si>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</si>
  <si>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</si>
  <si>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</si>
  <si>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</si>
  <si>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</si>
  <si>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</si>
  <si>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</si>
  <si>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</si>
  <si>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</si>
  <si>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</si>
  <si>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</si>
  <si>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</si>
  <si>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</si>
  <si>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</si>
  <si>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</si>
  <si>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</si>
  <si>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</si>
  <si>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</si>
  <si>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</si>
  <si>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</si>
  <si>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</si>
  <si>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</si>
  <si>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</si>
  <si>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</si>
  <si>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</si>
  <si>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</si>
  <si>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</si>
  <si>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</si>
  <si>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</si>
  <si>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</si>
  <si>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</si>
  <si>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</si>
  <si>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</si>
  <si>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</si>
  <si>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</si>
  <si>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</si>
  <si>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</si>
  <si>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</si>
  <si>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</si>
  <si>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</si>
  <si>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</si>
  <si>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</si>
  <si>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</si>
  <si>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</si>
  <si>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</si>
  <si>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</si>
  <si>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</si>
  <si>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</si>
  <si>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</si>
  <si>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</si>
  <si>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</si>
  <si>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</si>
  <si>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</si>
  <si>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</si>
  <si>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</si>
  <si>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</si>
  <si>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</si>
  <si>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</si>
  <si>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</si>
  <si>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</si>
  <si>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</si>
  <si>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</si>
  <si>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</si>
  <si>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</si>
  <si>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</si>
  <si>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</si>
  <si>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</si>
  <si>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</si>
  <si>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</si>
  <si>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</si>
  <si>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</si>
  <si>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</si>
  <si>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</si>
  <si>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</si>
  <si>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</si>
  <si>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</si>
  <si>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</si>
  <si>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</si>
  <si>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</si>
  <si>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</si>
  <si>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</si>
  <si>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</si>
  <si>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</si>
  <si>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</si>
  <si>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</si>
  <si>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</si>
  <si>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</si>
  <si>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</si>
  <si>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</si>
  <si>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</si>
  <si>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</si>
  <si>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</si>
  <si>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</si>
  <si>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</si>
  <si>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</si>
  <si>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</si>
  <si>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</si>
  <si>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</si>
  <si>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</si>
  <si>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</si>
  <si>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</si>
  <si>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</si>
  <si>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</si>
  <si>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</si>
  <si>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</si>
  <si>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</si>
  <si>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</si>
  <si>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</si>
  <si>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</si>
  <si>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</si>
  <si>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</si>
  <si>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</si>
  <si>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</si>
  <si>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</si>
  <si>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</si>
  <si>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</si>
  <si>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</si>
  <si>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</si>
  <si>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</si>
  <si>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</si>
  <si>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</si>
  <si>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</si>
  <si>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</si>
  <si>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</si>
  <si>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</si>
  <si>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</si>
  <si>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</si>
  <si>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</si>
  <si>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</si>
  <si>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</si>
  <si>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</si>
  <si>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</si>
  <si>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</si>
  <si>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</si>
  <si>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</si>
  <si>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</si>
  <si>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</si>
  <si>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</si>
  <si>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</si>
  <si>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</si>
  <si>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</si>
  <si>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</si>
  <si>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</si>
  <si>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</si>
  <si>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</si>
  <si>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</si>
  <si>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</si>
  <si>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</si>
  <si>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</si>
  <si>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</si>
  <si>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</si>
  <si>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</si>
  <si>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</si>
  <si>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</si>
  <si>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</si>
  <si>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</si>
  <si>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</si>
  <si>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</si>
  <si>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</si>
  <si>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</si>
  <si>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</si>
  <si>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</si>
  <si>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</si>
  <si>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</si>
  <si>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</si>
  <si>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</si>
  <si>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</si>
  <si>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</si>
  <si>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</si>
  <si>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</si>
  <si>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</si>
  <si>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</si>
  <si>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</si>
  <si>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</si>
  <si>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</si>
  <si>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</si>
  <si>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</si>
  <si>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</si>
  <si>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</si>
  <si>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</si>
  <si>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</si>
  <si>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</si>
  <si>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</si>
  <si>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</si>
  <si>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</si>
  <si>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</si>
  <si>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</si>
  <si>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</si>
  <si>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</si>
  <si>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</si>
  <si>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</si>
  <si>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</si>
  <si>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</si>
  <si>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</si>
  <si>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</si>
  <si>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</si>
  <si>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</si>
  <si>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</si>
  <si>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</si>
  <si>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</si>
  <si>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</si>
  <si>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</si>
  <si>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</si>
  <si>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</si>
  <si>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</si>
  <si>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</si>
  <si>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</si>
  <si>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</si>
  <si>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</si>
  <si>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</si>
  <si>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</si>
  <si>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</si>
  <si>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</si>
  <si>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</si>
  <si>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</si>
  <si>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</si>
  <si>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</si>
  <si>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</si>
  <si>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</si>
  <si>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</si>
  <si>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</si>
  <si>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</si>
  <si>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</si>
  <si>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</si>
  <si>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</si>
  <si>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</si>
  <si>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</si>
  <si>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</si>
  <si>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</si>
  <si>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</si>
  <si>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</si>
  <si>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</si>
  <si>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</si>
  <si>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</si>
  <si>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</si>
  <si>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</si>
  <si>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</si>
  <si>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</si>
  <si>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</si>
  <si>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</si>
  <si>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</si>
  <si>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</si>
  <si>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</si>
  <si>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</si>
  <si>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</si>
  <si>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</si>
  <si>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</si>
  <si>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</si>
  <si>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</si>
  <si>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</si>
  <si>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</si>
  <si>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</si>
  <si>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</si>
  <si>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</si>
  <si>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</si>
  <si>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</si>
  <si>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</si>
  <si>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</si>
  <si>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</si>
  <si>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</si>
  <si>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</si>
  <si>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</si>
  <si>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</si>
  <si>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</si>
  <si>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</si>
  <si>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</si>
  <si>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</si>
  <si>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</si>
  <si>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</si>
  <si>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</si>
  <si>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</si>
  <si>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</si>
  <si>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</si>
  <si>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</si>
  <si>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</si>
  <si>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</si>
  <si>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</si>
  <si>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</si>
  <si>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</si>
  <si>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</si>
  <si>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</si>
  <si>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</si>
  <si>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</si>
  <si>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</si>
  <si>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</si>
  <si>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</si>
  <si>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</si>
  <si>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</si>
  <si>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</si>
  <si>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</si>
  <si>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</si>
  <si>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</si>
  <si>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</si>
  <si>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</si>
  <si>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</si>
  <si>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</si>
  <si>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</si>
  <si>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</si>
  <si>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</si>
  <si>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</si>
  <si>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</si>
  <si>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</si>
  <si>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</si>
  <si>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</si>
  <si>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</si>
  <si>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</si>
  <si>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</si>
  <si>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</si>
  <si>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</si>
  <si>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</si>
  <si>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</si>
  <si>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</si>
  <si>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</si>
  <si>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</si>
  <si>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</si>
  <si>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</si>
  <si>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</si>
  <si>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</si>
  <si>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</si>
  <si>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</si>
  <si>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</si>
  <si>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</si>
  <si>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</si>
  <si>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</si>
  <si>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</si>
  <si>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</si>
  <si>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</si>
  <si>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</si>
  <si>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</si>
  <si>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</si>
  <si>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</si>
  <si>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</si>
  <si>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</si>
  <si>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</si>
  <si>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</si>
  <si>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</si>
  <si>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</si>
  <si>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</si>
  <si>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</si>
  <si>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</si>
  <si>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</si>
  <si>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</si>
  <si>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</si>
  <si>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</si>
  <si>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</si>
  <si>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</si>
  <si>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</si>
  <si>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</si>
  <si>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</si>
  <si>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</si>
  <si>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</si>
  <si>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</si>
  <si>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</si>
  <si>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</si>
  <si>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</si>
  <si>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</si>
  <si>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</si>
  <si>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</si>
  <si>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</si>
  <si>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</si>
  <si>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</si>
  <si>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</si>
  <si>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</si>
  <si>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</si>
  <si>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</si>
  <si>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</si>
  <si>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</si>
  <si>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</si>
  <si>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</si>
  <si>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</si>
  <si>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</si>
  <si>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</si>
  <si>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</si>
  <si>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</si>
  <si>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</si>
  <si>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</si>
  <si>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</si>
  <si>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</si>
  <si>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</si>
  <si>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</si>
  <si>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</si>
  <si>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</si>
  <si>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</si>
  <si>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</si>
  <si>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</si>
  <si>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</si>
  <si>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</si>
  <si>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</si>
  <si>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</si>
  <si>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</si>
  <si>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</si>
  <si>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</si>
  <si>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</si>
  <si>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</si>
  <si>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</si>
  <si>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</si>
  <si>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</si>
  <si>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</si>
  <si>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</si>
  <si>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</si>
  <si>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</si>
  <si>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</si>
  <si>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</si>
  <si>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</si>
  <si>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</si>
  <si>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</si>
  <si>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</si>
  <si>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</si>
  <si>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</si>
  <si>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</si>
  <si>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</si>
  <si>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</si>
  <si>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</si>
  <si>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</si>
  <si>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</si>
  <si>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</si>
  <si>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</si>
  <si>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</si>
  <si>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</si>
  <si>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</si>
  <si>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</si>
  <si>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</si>
  <si>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</si>
  <si>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</si>
  <si>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</si>
  <si>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</si>
  <si>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</si>
  <si>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</si>
  <si>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</si>
  <si>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</si>
  <si>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</si>
  <si>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</si>
  <si>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</si>
  <si>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</si>
  <si>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</si>
  <si>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</si>
  <si>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</si>
  <si>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</si>
  <si>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</si>
  <si>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</si>
  <si>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</si>
  <si>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</si>
  <si>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</si>
  <si>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</si>
  <si>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</si>
  <si>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</si>
  <si>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</si>
  <si>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</si>
  <si>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</si>
  <si>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</si>
  <si>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</si>
  <si>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</si>
  <si>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</si>
  <si>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</si>
  <si>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</si>
  <si>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</si>
  <si>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</si>
  <si>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</si>
  <si>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</si>
  <si>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</si>
  <si>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</si>
  <si>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</si>
  <si>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</si>
  <si>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</si>
  <si>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</si>
  <si>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</si>
  <si>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</si>
  <si>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</si>
  <si>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</si>
  <si>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</si>
  <si>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</si>
  <si>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</si>
  <si>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</si>
  <si>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</si>
  <si>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</si>
  <si>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</si>
  <si>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</si>
  <si>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</si>
  <si>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</si>
  <si>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</si>
  <si>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</si>
  <si>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</si>
  <si>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</si>
  <si>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</si>
  <si>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</si>
  <si>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</si>
  <si>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</si>
  <si>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</si>
  <si>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</si>
  <si>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</si>
  <si>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</si>
  <si>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</si>
  <si>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</si>
  <si>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</si>
  <si>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</si>
  <si>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</si>
  <si>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</si>
  <si>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</si>
  <si>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</si>
  <si>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</si>
  <si>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</si>
  <si>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</si>
  <si>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</si>
  <si>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</si>
  <si>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</si>
  <si>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</si>
  <si>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</si>
  <si>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</si>
  <si>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</si>
  <si>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</si>
  <si>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</si>
  <si>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</si>
  <si>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</si>
  <si>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</si>
  <si>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</si>
  <si>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</si>
  <si>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</si>
  <si>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</si>
  <si>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</si>
  <si>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</si>
  <si>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</si>
  <si>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</si>
  <si>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</si>
  <si>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</si>
  <si>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</si>
  <si>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</si>
  <si>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</si>
  <si>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</si>
  <si>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</si>
  <si>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</si>
  <si>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</si>
  <si>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</si>
  <si>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</si>
  <si>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</si>
  <si>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</si>
  <si>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</si>
  <si>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</si>
  <si>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</si>
  <si>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</si>
  <si>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</si>
  <si>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</si>
  <si>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</si>
  <si>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</si>
  <si>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</si>
  <si>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</si>
  <si>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</si>
  <si>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</si>
  <si>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</si>
  <si>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</si>
  <si>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</si>
  <si>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</si>
  <si>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</si>
  <si>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</si>
  <si>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</si>
  <si>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</si>
  <si>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</si>
  <si>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</si>
  <si>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</si>
  <si>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</si>
  <si>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</si>
  <si>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</si>
  <si>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</si>
  <si>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</si>
  <si>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</si>
  <si>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</si>
  <si>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</si>
  <si>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</si>
  <si>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</si>
  <si>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</si>
  <si>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</si>
  <si>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</si>
  <si>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</si>
  <si>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</si>
  <si>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</si>
  <si>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</si>
  <si>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</si>
  <si>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</si>
  <si>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</si>
  <si>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</si>
  <si>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</si>
  <si>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</si>
  <si>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</si>
  <si>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</si>
  <si>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</si>
  <si>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</si>
  <si>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</si>
  <si>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</si>
  <si>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</si>
  <si>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</si>
  <si>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</si>
  <si>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</si>
  <si>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</si>
  <si>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</si>
  <si>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</si>
  <si>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</si>
  <si>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</si>
  <si>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</si>
  <si>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</si>
  <si>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</si>
  <si>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</si>
  <si>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</si>
  <si>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</si>
  <si>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</si>
  <si>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</si>
  <si>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</si>
  <si>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</si>
  <si>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</si>
  <si>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</si>
  <si>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</si>
  <si>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</si>
  <si>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</si>
  <si>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</si>
  <si>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</si>
  <si>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</si>
  <si>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</si>
  <si>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</si>
  <si>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</si>
  <si>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</si>
  <si>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</si>
  <si>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</si>
  <si>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</si>
  <si>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</si>
  <si>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</si>
  <si>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</si>
  <si>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</si>
  <si>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</si>
  <si>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</si>
  <si>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</si>
  <si>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</si>
  <si>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</si>
  <si>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</si>
  <si>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</si>
  <si>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</si>
  <si>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</si>
  <si>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</si>
  <si>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</si>
  <si>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</si>
  <si>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</si>
  <si>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</si>
  <si>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</si>
  <si>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</si>
  <si>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</si>
  <si>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</si>
  <si>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</si>
  <si>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</si>
  <si>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</si>
  <si>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</si>
  <si>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</si>
  <si>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</si>
  <si>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</si>
  <si>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</si>
  <si>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</si>
  <si>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</si>
  <si>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</si>
  <si>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</si>
  <si>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</si>
  <si>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</si>
  <si>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</si>
  <si>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</si>
  <si>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</si>
  <si>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</si>
  <si>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</si>
  <si>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</si>
  <si>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</si>
  <si>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</si>
  <si>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</si>
  <si>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</si>
  <si>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</si>
  <si>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</si>
  <si>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</si>
  <si>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</si>
  <si>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</si>
  <si>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</si>
  <si>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</si>
  <si>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</si>
  <si>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</si>
  <si>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</si>
  <si>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</si>
  <si>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</si>
  <si>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</si>
  <si>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</si>
  <si>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</si>
  <si>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</si>
  <si>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</si>
  <si>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</si>
  <si>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</si>
  <si>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</si>
  <si>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</si>
  <si>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</si>
  <si>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</si>
  <si>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</si>
  <si>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</si>
  <si>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</si>
  <si>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</si>
  <si>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</si>
  <si>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</si>
  <si>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</si>
  <si>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</si>
  <si>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</si>
  <si>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</si>
  <si>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</si>
  <si>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</si>
  <si>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</si>
  <si>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</si>
  <si>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</si>
  <si>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</si>
  <si>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</si>
  <si>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</si>
  <si>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</si>
  <si>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</si>
  <si>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</si>
  <si>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</si>
  <si>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</si>
  <si>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</si>
  <si>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</si>
  <si>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</si>
  <si>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</si>
  <si>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</si>
  <si>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</si>
  <si>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</si>
  <si>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</si>
  <si>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</si>
  <si>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</si>
  <si>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</si>
  <si>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</si>
  <si>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</si>
  <si>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</si>
  <si>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</si>
  <si>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</si>
  <si>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</si>
  <si>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</si>
  <si>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</si>
  <si>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</si>
  <si>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</si>
  <si>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</si>
  <si>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</si>
  <si>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</si>
  <si>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</si>
  <si>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</si>
  <si>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</si>
  <si>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</si>
  <si>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</si>
  <si>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</si>
  <si>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</si>
  <si>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</si>
  <si>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</si>
  <si>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</si>
  <si>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</si>
  <si>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</si>
  <si>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</si>
  <si>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</si>
  <si>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</si>
  <si>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</si>
  <si>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</si>
  <si>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</si>
  <si>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</si>
  <si>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</si>
  <si>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</si>
  <si>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</si>
  <si>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</si>
  <si>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</si>
  <si>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</si>
  <si>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</si>
  <si>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</si>
  <si>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</si>
  <si>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</si>
  <si>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</si>
  <si>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</si>
  <si>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</si>
  <si>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</si>
  <si>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</si>
  <si>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</si>
  <si>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</si>
  <si>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</si>
  <si>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</si>
  <si>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</si>
  <si>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</si>
  <si>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</si>
  <si>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</si>
  <si>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</si>
  <si>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</si>
  <si>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</si>
  <si>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</si>
  <si>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</si>
  <si>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</si>
  <si>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</si>
  <si>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</si>
  <si>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</si>
  <si>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</si>
  <si>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</si>
  <si>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</si>
  <si>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</si>
  <si>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</si>
  <si>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</si>
  <si>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</si>
  <si>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</si>
  <si>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</si>
  <si>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</si>
  <si>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</si>
  <si>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</si>
  <si>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</si>
  <si>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</si>
  <si>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</si>
  <si>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</si>
  <si>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</si>
  <si>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</si>
  <si>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</si>
  <si>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</si>
  <si>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</si>
  <si>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</si>
  <si>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</si>
  <si>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</si>
  <si>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</si>
  <si>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</si>
  <si>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</si>
  <si>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</si>
  <si>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</si>
  <si>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</si>
  <si>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</si>
  <si>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</si>
  <si>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</si>
  <si>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</si>
  <si>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</si>
  <si>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</si>
  <si>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</si>
  <si>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</si>
  <si>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</si>
  <si>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</si>
  <si>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</si>
  <si>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</si>
  <si>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</si>
  <si>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</si>
  <si>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</si>
  <si>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</si>
  <si>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</si>
  <si>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</si>
  <si>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</si>
  <si>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</si>
  <si>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</si>
  <si>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</si>
  <si>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</si>
  <si>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</si>
  <si>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</si>
  <si>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</si>
  <si>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</si>
  <si>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</si>
  <si>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</si>
  <si>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</si>
  <si>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</si>
  <si>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</si>
  <si>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</si>
  <si>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</si>
  <si>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</si>
  <si>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</si>
  <si>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</si>
  <si>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</si>
  <si>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</si>
  <si>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</si>
  <si>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</si>
  <si>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</si>
  <si>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</si>
  <si>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</si>
  <si>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</si>
  <si>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</si>
  <si>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</si>
  <si>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</si>
  <si>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</si>
  <si>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</si>
  <si>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</si>
  <si>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</si>
  <si>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</si>
  <si>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</si>
  <si>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</si>
  <si>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</si>
  <si>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</si>
  <si>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</si>
  <si>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</si>
  <si>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</si>
  <si>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</si>
  <si>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</si>
  <si>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</si>
  <si>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</si>
  <si>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</si>
  <si>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</si>
  <si>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</si>
  <si>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</si>
  <si>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</si>
  <si>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</si>
  <si>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</si>
  <si>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</si>
  <si>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</si>
  <si>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</si>
  <si>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</si>
  <si>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</si>
  <si>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</si>
  <si>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</si>
  <si>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</si>
  <si>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</si>
  <si>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</si>
  <si>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</si>
  <si>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</si>
  <si>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</si>
  <si>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</si>
  <si>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</si>
  <si>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</si>
  <si>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</si>
  <si>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</si>
  <si>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</si>
  <si>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</si>
  <si>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</si>
  <si>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</si>
  <si>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</si>
  <si>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</si>
  <si>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</si>
  <si>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</si>
  <si>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</si>
  <si>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</si>
  <si>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</si>
  <si>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</si>
  <si>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</si>
  <si>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</si>
  <si>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</si>
  <si>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</si>
  <si>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</si>
  <si>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</si>
  <si>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</si>
  <si>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</si>
  <si>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</si>
  <si>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</si>
  <si>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</si>
  <si>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</si>
  <si>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</si>
  <si>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</si>
  <si>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</si>
  <si>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</si>
  <si>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</si>
  <si>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</si>
  <si>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</si>
  <si>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</si>
  <si>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</si>
  <si>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</si>
  <si>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</si>
  <si>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</si>
  <si>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</si>
  <si>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</si>
  <si>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</si>
  <si>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</si>
  <si>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</si>
  <si>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</si>
  <si>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</si>
  <si>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</si>
  <si>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</si>
  <si>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</si>
  <si>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</si>
  <si>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</si>
  <si>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</si>
  <si>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</si>
  <si>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</si>
  <si>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</si>
  <si>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</si>
  <si>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</si>
  <si>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</si>
  <si>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</si>
  <si>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</si>
  <si>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</si>
  <si>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</si>
  <si>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</si>
  <si>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</si>
  <si>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</si>
  <si>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</si>
  <si>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</si>
  <si>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</si>
  <si>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</si>
  <si>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</si>
  <si>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</si>
  <si>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</si>
  <si>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</si>
  <si>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</si>
  <si>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</si>
  <si>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</si>
  <si>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</si>
  <si>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</si>
  <si>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</si>
  <si>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</si>
  <si>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</si>
  <si>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</si>
  <si>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</si>
  <si>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</si>
  <si>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</si>
  <si>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</si>
  <si>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</si>
  <si>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</si>
  <si>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</si>
  <si>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</si>
  <si>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</si>
  <si>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</si>
  <si>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</si>
  <si>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</si>
  <si>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</si>
  <si>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</si>
  <si>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</si>
  <si>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</si>
  <si>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</si>
  <si>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</si>
  <si>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</si>
  <si>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</si>
  <si>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</si>
  <si>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</si>
  <si>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</si>
  <si>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</si>
  <si>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</si>
  <si>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</si>
  <si>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</si>
  <si>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</si>
  <si>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</si>
  <si>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</si>
  <si>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</si>
  <si>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</si>
  <si>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</si>
  <si>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</si>
  <si>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</si>
  <si>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</si>
  <si>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</si>
  <si>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</si>
  <si>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</si>
  <si>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</si>
  <si>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</si>
  <si>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</si>
  <si>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</si>
  <si>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</si>
  <si>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</si>
  <si>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</si>
  <si>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</si>
  <si>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</si>
  <si>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</si>
  <si>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</si>
  <si>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</si>
  <si>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</si>
  <si>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</si>
  <si>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</si>
  <si>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</si>
  <si>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</si>
  <si>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</si>
  <si>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</si>
  <si>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</si>
  <si>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</si>
  <si>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</si>
  <si>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</si>
  <si>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</si>
  <si>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</si>
  <si>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</si>
  <si>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</si>
  <si>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</si>
  <si>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</si>
  <si>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</si>
  <si>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</si>
  <si>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</si>
  <si>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</si>
  <si>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</si>
  <si>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</si>
  <si>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</si>
  <si>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</si>
  <si>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</si>
  <si>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</si>
  <si>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</si>
  <si>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</si>
  <si>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</si>
  <si>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</si>
  <si>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</si>
  <si>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</si>
  <si>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</si>
  <si>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</si>
  <si>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</si>
  <si>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</si>
  <si>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</si>
  <si>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</si>
  <si>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</si>
  <si>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</si>
  <si>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</si>
  <si>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</si>
  <si>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</si>
  <si>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</si>
  <si>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</si>
  <si>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</si>
  <si>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</si>
  <si>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</si>
  <si>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</si>
  <si>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</si>
  <si>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</si>
  <si>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</si>
  <si>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</si>
  <si>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</si>
  <si>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</si>
  <si>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</si>
  <si>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</si>
  <si>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</si>
  <si>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</si>
  <si>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</si>
  <si>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</si>
  <si>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</si>
  <si>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</si>
  <si>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</si>
  <si>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</si>
  <si>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</si>
  <si>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</si>
  <si>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</si>
  <si>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</si>
  <si>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</si>
  <si>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</si>
  <si>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</si>
  <si>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</si>
  <si>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</si>
  <si>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</si>
  <si>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</si>
  <si>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</si>
  <si>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</si>
  <si>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</si>
  <si>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</si>
  <si>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</si>
  <si>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</si>
  <si>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</si>
  <si>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</si>
  <si>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</si>
  <si>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</si>
  <si>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</si>
  <si>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</si>
  <si>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</si>
  <si>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</si>
  <si>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</si>
  <si>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</si>
  <si>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</si>
  <si>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</si>
  <si>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</si>
  <si>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</si>
  <si>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</si>
  <si>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</si>
  <si>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</si>
  <si>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</si>
  <si>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</si>
  <si>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</si>
  <si>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</si>
  <si>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</si>
  <si>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</si>
  <si>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</si>
  <si>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</si>
  <si>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</si>
  <si>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</si>
  <si>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</si>
  <si>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</si>
  <si>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</si>
  <si>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</si>
  <si>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</si>
  <si>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</si>
  <si>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</si>
  <si>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</si>
  <si>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</si>
  <si>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</si>
  <si>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</si>
  <si>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</si>
  <si>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</si>
  <si>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</si>
  <si>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</si>
  <si>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</si>
  <si>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</si>
  <si>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</si>
  <si>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</si>
  <si>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</si>
  <si>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</si>
  <si>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</si>
  <si>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</si>
  <si>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</si>
  <si>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</si>
  <si>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</si>
  <si>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</si>
  <si>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</si>
  <si>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</si>
  <si>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</si>
  <si>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</si>
  <si>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</si>
  <si>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</si>
  <si>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</si>
  <si>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</si>
  <si>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</si>
  <si>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</si>
  <si>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</si>
  <si>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</si>
  <si>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</si>
  <si>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</si>
  <si>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</si>
  <si>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</si>
  <si>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</si>
  <si>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</si>
  <si>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</si>
  <si>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</si>
  <si>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</si>
  <si>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</si>
  <si>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</si>
  <si>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</si>
  <si>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</si>
  <si>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</si>
  <si>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</si>
  <si>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</si>
  <si>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</si>
  <si>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</si>
  <si>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</si>
  <si>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</si>
  <si>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</si>
  <si>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</si>
  <si>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</si>
  <si>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</si>
  <si>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</si>
  <si>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</si>
  <si>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</si>
  <si>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</si>
  <si>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</si>
  <si>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</si>
  <si>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</si>
  <si>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</si>
  <si>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</si>
  <si>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</si>
  <si>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</si>
  <si>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</si>
  <si>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</si>
  <si>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</si>
  <si>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</si>
  <si>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</si>
  <si>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</si>
  <si>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</si>
  <si>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</si>
  <si>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</si>
  <si>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</si>
  <si>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</si>
  <si>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</si>
  <si>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</si>
  <si>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</si>
  <si>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</si>
  <si>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</si>
  <si>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</si>
  <si>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</si>
  <si>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</si>
  <si>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</si>
  <si>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</si>
  <si>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</si>
  <si>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</si>
  <si>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</si>
  <si>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</si>
  <si>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</si>
  <si>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</si>
  <si>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</si>
  <si>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</si>
  <si>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</si>
  <si>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</si>
  <si>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</si>
  <si>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</si>
  <si>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</si>
  <si>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</si>
  <si>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</si>
  <si>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</si>
  <si>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</si>
  <si>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</si>
  <si>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</si>
  <si>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</si>
  <si>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</si>
  <si>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</si>
  <si>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</si>
  <si>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</si>
  <si>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</si>
  <si>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</si>
  <si>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</si>
  <si>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</si>
  <si>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</si>
  <si>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</si>
  <si>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</si>
  <si>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</si>
  <si>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</si>
  <si>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</si>
  <si>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</si>
  <si>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</si>
  <si>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</si>
  <si>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</si>
  <si>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</si>
  <si>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</si>
  <si>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</si>
  <si>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</si>
  <si>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</si>
  <si>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</si>
  <si>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</si>
  <si>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</si>
  <si>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</si>
  <si>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</si>
  <si>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</si>
  <si>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</si>
  <si>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</si>
  <si>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</si>
  <si>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</si>
  <si>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</si>
  <si>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</si>
  <si>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</si>
  <si>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</si>
  <si>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</si>
  <si>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</si>
  <si>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</si>
  <si>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</si>
  <si>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</si>
  <si>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</si>
  <si>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</si>
  <si>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</si>
  <si>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</si>
  <si>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</si>
  <si>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</si>
  <si>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</si>
  <si>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</si>
  <si>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</si>
  <si>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</si>
  <si>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</si>
  <si>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</si>
  <si>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</si>
  <si>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</si>
  <si>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</si>
  <si>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</si>
  <si>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</si>
  <si>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</si>
  <si>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</si>
  <si>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</si>
  <si>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</si>
  <si>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</si>
  <si>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</si>
  <si>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</si>
  <si>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</si>
  <si>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</si>
  <si>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</si>
  <si>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</si>
  <si>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</si>
  <si>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</si>
  <si>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</si>
  <si>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</si>
  <si>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</si>
  <si>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</si>
  <si>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</si>
  <si>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</si>
  <si>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</si>
  <si>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</si>
  <si>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</si>
  <si>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</si>
  <si>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</si>
  <si>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</si>
  <si>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</si>
  <si>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</si>
  <si>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</si>
  <si>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</si>
  <si>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</si>
  <si>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</si>
  <si>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</si>
  <si>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</si>
  <si>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</si>
  <si>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</si>
  <si>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</si>
  <si>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</si>
  <si>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</si>
  <si>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</si>
  <si>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</si>
  <si>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</si>
  <si>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</si>
  <si>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</si>
  <si>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</si>
  <si>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</si>
  <si>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</si>
  <si>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</si>
  <si>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</si>
  <si>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</si>
  <si>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</si>
  <si>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</si>
  <si>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</si>
  <si>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</si>
  <si>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</si>
  <si>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</si>
  <si>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</si>
  <si>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</si>
  <si>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</si>
  <si>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</si>
  <si>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</si>
  <si>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</si>
  <si>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</si>
  <si>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</si>
  <si>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</si>
  <si>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</si>
  <si>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</si>
  <si>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</si>
  <si>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</si>
  <si>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</si>
  <si>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</si>
  <si>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</si>
  <si>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</si>
  <si>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</si>
  <si>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</si>
  <si>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</si>
  <si>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</si>
  <si>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</si>
  <si>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</si>
  <si>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</si>
  <si>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</si>
  <si>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</si>
  <si>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</si>
  <si>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</si>
  <si>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</si>
  <si>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</si>
  <si>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</si>
  <si>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</si>
  <si>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</si>
  <si>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</si>
  <si>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</si>
  <si>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</si>
  <si>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</si>
  <si>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</si>
  <si>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</si>
  <si>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</si>
  <si>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</si>
  <si>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</si>
  <si>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</si>
  <si>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</si>
  <si>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</si>
  <si>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</si>
  <si>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</si>
  <si>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</si>
  <si>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</si>
  <si>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</si>
  <si>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</si>
  <si>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</si>
  <si>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</si>
  <si>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</si>
  <si>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</si>
  <si>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</si>
  <si>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</si>
  <si>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</si>
  <si>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</si>
  <si>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</si>
  <si>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</si>
  <si>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</si>
  <si>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</si>
  <si>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</si>
  <si>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</si>
  <si>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</si>
  <si>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</si>
  <si>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</si>
  <si>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</si>
  <si>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</si>
  <si>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</si>
  <si>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</si>
  <si>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</si>
  <si>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</si>
  <si>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</si>
  <si>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</si>
  <si>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</si>
  <si>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</si>
  <si>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</si>
  <si>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</si>
  <si>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</si>
  <si>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</si>
  <si>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</si>
  <si>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</si>
  <si>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</si>
  <si>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</si>
  <si>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</si>
  <si>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</si>
  <si>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</si>
  <si>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</si>
  <si>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</si>
  <si>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</si>
  <si>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</si>
  <si>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</si>
  <si>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</si>
  <si>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</si>
  <si>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</si>
  <si>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</si>
  <si>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</si>
  <si>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</si>
  <si>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</si>
  <si>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</si>
  <si>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</si>
  <si>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</si>
  <si>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</si>
  <si>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</si>
  <si>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</si>
  <si>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</si>
  <si>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</si>
  <si>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</si>
  <si>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</si>
  <si>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</si>
  <si>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</si>
  <si>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</si>
  <si>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</si>
  <si>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</si>
  <si>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</si>
  <si>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</si>
  <si>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</si>
  <si>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</si>
  <si>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</si>
  <si>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</si>
  <si>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</si>
  <si>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</si>
  <si>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</si>
  <si>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</si>
  <si>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</si>
  <si>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</si>
  <si>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</si>
  <si>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</si>
  <si>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</si>
  <si>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</si>
  <si>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</si>
  <si>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</si>
  <si>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</si>
  <si>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</si>
  <si>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</si>
  <si>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</si>
  <si>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</si>
  <si>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</si>
  <si>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</si>
  <si>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</si>
  <si>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</si>
  <si>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</si>
  <si>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</si>
  <si>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</si>
  <si>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</si>
  <si>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</si>
  <si>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</si>
  <si>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</si>
  <si>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</si>
  <si>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</si>
  <si>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</si>
  <si>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</si>
  <si>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</si>
  <si>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</si>
  <si>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</si>
  <si>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</si>
  <si>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</si>
  <si>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</si>
  <si>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</si>
  <si>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</si>
  <si>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</si>
  <si>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</si>
  <si>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</si>
  <si>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</si>
  <si>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</si>
  <si>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</si>
  <si>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</si>
  <si>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</si>
  <si>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</si>
  <si>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</si>
  <si>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</si>
  <si>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</si>
  <si>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</si>
  <si>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</si>
  <si>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</si>
  <si>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</si>
  <si>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</si>
  <si>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</si>
  <si>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</si>
  <si>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</si>
  <si>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</si>
  <si>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</si>
  <si>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</si>
  <si>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</si>
  <si>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</si>
  <si>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</si>
  <si>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</si>
  <si>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</si>
  <si>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</si>
  <si>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</si>
  <si>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</si>
  <si>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</si>
  <si>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</si>
  <si>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</si>
  <si>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</si>
  <si>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</si>
  <si>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</si>
  <si>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</si>
  <si>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</si>
  <si>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</si>
  <si>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</si>
  <si>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</si>
  <si>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</si>
  <si>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</si>
  <si>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</si>
  <si>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</si>
  <si>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</si>
  <si>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</si>
  <si>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</si>
  <si>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</si>
  <si>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</si>
  <si>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</si>
  <si>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</si>
  <si>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</si>
  <si>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</si>
  <si>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</si>
  <si>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</si>
  <si>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</si>
  <si>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</si>
  <si>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</si>
  <si>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</si>
  <si>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</si>
  <si>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</si>
  <si>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</si>
  <si>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</si>
  <si>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</si>
  <si>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</si>
  <si>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</si>
  <si>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</si>
  <si>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</si>
  <si>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</si>
  <si>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</si>
  <si>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</si>
  <si>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</si>
  <si>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</si>
  <si>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</si>
  <si>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</si>
  <si>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</si>
  <si>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</si>
  <si>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</si>
  <si>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</si>
  <si>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</si>
  <si>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</si>
  <si>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</si>
  <si>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</si>
  <si>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</si>
  <si>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</si>
  <si>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</si>
  <si>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</si>
  <si>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</si>
  <si>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</si>
  <si>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</si>
  <si>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</si>
  <si>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</si>
  <si>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</si>
  <si>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</si>
  <si>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</si>
  <si>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</si>
  <si>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</si>
  <si>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</si>
  <si>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</si>
  <si>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</si>
  <si>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</si>
  <si>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</si>
  <si>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</si>
  <si>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</si>
  <si>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</si>
  <si>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</si>
  <si>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</si>
  <si>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</si>
  <si>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</si>
  <si>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</si>
  <si>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</si>
  <si>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</si>
  <si>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</si>
  <si>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</si>
  <si>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</si>
  <si>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</si>
  <si>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</si>
  <si>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</si>
  <si>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</si>
  <si>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</si>
  <si>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</si>
  <si>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</si>
  <si>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</si>
  <si>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</si>
  <si>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</si>
  <si>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</si>
  <si>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</si>
  <si>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</si>
  <si>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</si>
  <si>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</si>
  <si>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</si>
  <si>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</si>
  <si>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</si>
  <si>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</si>
  <si>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</si>
  <si>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</si>
  <si>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</si>
  <si>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</si>
  <si>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</si>
  <si>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</si>
  <si>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</si>
  <si>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</si>
  <si>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</si>
  <si>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</si>
  <si>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</si>
  <si>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</si>
  <si>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</si>
  <si>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</si>
  <si>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</si>
  <si>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</si>
  <si>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</si>
  <si>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</si>
  <si>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</si>
  <si>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</si>
  <si>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</si>
  <si>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</si>
  <si>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</si>
  <si>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</si>
  <si>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</si>
  <si>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</si>
  <si>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</si>
  <si>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</si>
  <si>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</si>
  <si>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</si>
  <si>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</si>
  <si>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</si>
  <si>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</si>
  <si>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</si>
  <si>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</si>
  <si>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</si>
  <si>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</si>
  <si>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</si>
  <si>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</si>
  <si>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</si>
  <si>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</si>
  <si>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</si>
  <si>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</si>
  <si>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</si>
  <si>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</si>
  <si>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</si>
  <si>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</si>
  <si>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</si>
  <si>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</si>
  <si>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</si>
  <si>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</si>
  <si>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</si>
  <si>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</si>
  <si>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</si>
  <si>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</si>
  <si>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</si>
  <si>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</si>
  <si>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</si>
  <si>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</si>
  <si>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</si>
  <si>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</si>
  <si>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</si>
  <si>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</si>
  <si>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</si>
  <si>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</si>
  <si>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</si>
  <si>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</si>
  <si>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</si>
  <si>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</si>
  <si>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</si>
  <si>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</si>
  <si>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</si>
  <si>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</si>
  <si>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</si>
  <si>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</si>
  <si>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</si>
  <si>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</si>
  <si>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</si>
  <si>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</si>
  <si>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</si>
  <si>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</si>
  <si>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</si>
  <si>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</si>
  <si>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</si>
  <si>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</si>
  <si>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</si>
  <si>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</si>
  <si>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</si>
  <si>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</si>
  <si>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</si>
  <si>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</si>
  <si>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</si>
  <si>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</si>
  <si>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</si>
  <si>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</si>
  <si>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</si>
  <si>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</si>
  <si>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</si>
  <si>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</si>
  <si>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</si>
  <si>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</si>
  <si>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</si>
  <si>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</si>
  <si>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</si>
  <si>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</si>
  <si>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</si>
  <si>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</si>
  <si>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</si>
  <si>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</si>
  <si>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</si>
  <si>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</si>
  <si>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</si>
  <si>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</si>
  <si>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</si>
  <si>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</si>
  <si>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</si>
  <si>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</si>
  <si>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</si>
  <si>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</si>
  <si>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</si>
  <si>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</si>
  <si>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</si>
  <si>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</si>
  <si>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</si>
  <si>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</si>
  <si>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</si>
  <si>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</si>
  <si>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</si>
  <si>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</si>
  <si>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</si>
  <si>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</si>
  <si>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</si>
  <si>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</si>
  <si>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</si>
  <si>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</si>
  <si>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</si>
  <si>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</si>
  <si>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</si>
  <si>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</si>
  <si>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</si>
  <si>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</si>
  <si>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</si>
  <si>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</si>
  <si>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</si>
  <si>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</si>
  <si>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</si>
  <si>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</si>
  <si>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</si>
  <si>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</si>
  <si>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</si>
  <si>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</si>
  <si>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</si>
  <si>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</si>
  <si>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</si>
  <si>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</si>
  <si>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</si>
  <si>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</si>
  <si>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</si>
  <si>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</si>
  <si>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</si>
  <si>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</si>
  <si>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</si>
  <si>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</si>
  <si>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</si>
  <si>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</si>
  <si>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</si>
  <si>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</si>
  <si>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</si>
  <si>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</si>
  <si>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</si>
  <si>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</si>
  <si>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</si>
  <si>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</si>
  <si>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</si>
  <si>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</si>
  <si>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</si>
  <si>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</si>
  <si>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</si>
  <si>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</si>
  <si>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</si>
  <si>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</si>
  <si>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</si>
  <si>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</si>
  <si>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</si>
  <si>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</si>
  <si>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</si>
  <si>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</si>
  <si>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</si>
  <si>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</si>
  <si>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</si>
  <si>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</si>
  <si>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</si>
  <si>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</si>
  <si>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</si>
  <si>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</si>
  <si>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</si>
  <si>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</si>
  <si>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</si>
  <si>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</si>
  <si>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</si>
  <si>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</si>
  <si>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</si>
  <si>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</si>
  <si>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</si>
  <si>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</si>
  <si>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</si>
  <si>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</si>
  <si>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</si>
  <si>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</si>
  <si>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</si>
  <si>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</si>
  <si>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</si>
  <si>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</si>
  <si>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</si>
  <si>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</si>
  <si>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</si>
  <si>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</si>
  <si>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</si>
  <si>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</si>
  <si>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</si>
  <si>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</si>
  <si>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</si>
  <si>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</si>
  <si>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</si>
  <si>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</si>
  <si>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</si>
  <si>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</si>
  <si>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</si>
  <si>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</si>
  <si>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</si>
  <si>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</si>
  <si>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</si>
  <si>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</si>
  <si>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</si>
  <si>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</si>
  <si>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</si>
  <si>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</si>
  <si>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</si>
  <si>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</si>
  <si>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</si>
  <si>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</si>
  <si>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</si>
  <si>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</si>
  <si>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</si>
  <si>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</si>
  <si>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</si>
  <si>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</si>
  <si>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</si>
  <si>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</si>
  <si>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</si>
  <si>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</si>
  <si>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</si>
  <si>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</si>
  <si>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</si>
  <si>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</si>
  <si>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</si>
  <si>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</si>
  <si>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</si>
  <si>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</si>
  <si>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</si>
  <si>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</si>
  <si>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</si>
  <si>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</si>
  <si>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</si>
  <si>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</si>
  <si>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</si>
  <si>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</si>
  <si>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</si>
  <si>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</si>
  <si>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</si>
  <si>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</si>
  <si>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</si>
  <si>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</si>
  <si>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</si>
  <si>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</si>
  <si>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</si>
  <si>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</si>
  <si>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</si>
  <si>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</si>
  <si>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</si>
  <si>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</si>
  <si>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</si>
  <si>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</si>
  <si>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</si>
  <si>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</si>
  <si>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</si>
  <si>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</si>
  <si>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</si>
  <si>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</si>
  <si>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</si>
  <si>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</si>
  <si>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</si>
  <si>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</si>
  <si>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</si>
  <si>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</si>
  <si>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</si>
  <si>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</si>
  <si>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</si>
  <si>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</si>
  <si>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</si>
  <si>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</si>
  <si>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</si>
  <si>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</si>
  <si>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</si>
  <si>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</si>
  <si>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</si>
  <si>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</si>
  <si>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</si>
  <si>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</si>
  <si>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</si>
  <si>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</si>
  <si>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</si>
  <si>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</si>
  <si>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</si>
  <si>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</si>
  <si>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</si>
  <si>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</si>
  <si>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</si>
  <si>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</si>
  <si>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</si>
  <si>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</si>
  <si>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</si>
  <si>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</si>
  <si>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</si>
  <si>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</si>
  <si>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</si>
  <si>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</si>
  <si>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</si>
  <si>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</si>
  <si>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</si>
  <si>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</si>
  <si>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</si>
  <si>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</si>
  <si>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</si>
  <si>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</si>
  <si>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</si>
  <si>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</si>
  <si>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</si>
  <si>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</si>
  <si>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</si>
  <si>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</si>
  <si>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</si>
  <si>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</si>
  <si>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</si>
  <si>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</si>
  <si>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</si>
  <si>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</si>
  <si>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</si>
  <si>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</si>
  <si>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</si>
  <si>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</si>
  <si>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</si>
  <si>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</si>
  <si>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</si>
  <si>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</si>
  <si>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</si>
  <si>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</si>
  <si>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</si>
  <si>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</si>
  <si>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</si>
  <si>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</si>
  <si>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</si>
  <si>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</si>
  <si>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</si>
  <si>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</si>
  <si>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</si>
  <si>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</si>
  <si>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</si>
  <si>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</si>
  <si>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</si>
  <si>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</si>
  <si>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</si>
  <si>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</si>
  <si>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</si>
  <si>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</si>
  <si>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</si>
  <si>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</si>
  <si>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</si>
  <si>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</si>
  <si>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</si>
  <si>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</si>
  <si>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</si>
  <si>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</si>
  <si>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</si>
  <si>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</si>
  <si>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</si>
  <si>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</si>
  <si>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</si>
  <si>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</si>
  <si>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</si>
  <si>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</si>
  <si>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</si>
  <si>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</si>
  <si>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</si>
  <si>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</si>
  <si>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</si>
  <si>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</si>
  <si>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</si>
  <si>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</si>
  <si>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</si>
  <si>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</si>
  <si>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</si>
  <si>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</si>
  <si>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</si>
  <si>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</si>
  <si>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</si>
  <si>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</si>
  <si>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</si>
  <si>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</si>
  <si>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</si>
  <si>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</si>
  <si>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</si>
  <si>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</si>
  <si>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</si>
  <si>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</si>
  <si>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</si>
  <si>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</si>
  <si>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</si>
  <si>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</si>
  <si>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</si>
  <si>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</si>
  <si>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</si>
  <si>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</si>
  <si>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</si>
  <si>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</si>
  <si>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</si>
  <si>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</si>
  <si>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</si>
  <si>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</si>
  <si>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</si>
  <si>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</si>
  <si>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</si>
  <si>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</si>
  <si>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</si>
  <si>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</si>
  <si>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</si>
  <si>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</si>
  <si>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</si>
  <si>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</si>
  <si>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</si>
  <si>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</si>
  <si>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</si>
  <si>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</si>
  <si>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</si>
  <si>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</si>
  <si>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</si>
  <si>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</si>
  <si>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</si>
  <si>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</si>
  <si>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</si>
  <si>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</si>
  <si>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</si>
  <si>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</si>
  <si>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</si>
  <si>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</si>
  <si>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</si>
  <si>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</si>
  <si>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</si>
  <si>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</si>
  <si>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</si>
  <si>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</si>
  <si>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</si>
  <si>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</si>
  <si>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</si>
  <si>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</si>
  <si>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</si>
  <si>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</si>
  <si>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</si>
  <si>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</si>
  <si>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</si>
  <si>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</si>
  <si>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</si>
  <si>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</si>
  <si>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</si>
  <si>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</si>
  <si>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</si>
  <si>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</si>
  <si>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</si>
  <si>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</si>
  <si>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</si>
  <si>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</si>
  <si>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</si>
  <si>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</si>
  <si>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</si>
  <si>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</si>
  <si>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</si>
  <si>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</si>
  <si>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</si>
  <si>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</si>
  <si>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</si>
  <si>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</si>
  <si>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</si>
  <si>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</si>
  <si>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</si>
  <si>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</si>
  <si>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</si>
  <si>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</si>
  <si>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</si>
  <si>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</si>
  <si>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</si>
  <si>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</si>
  <si>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</si>
  <si>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</si>
  <si>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</si>
  <si>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</si>
  <si>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</si>
  <si>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</si>
  <si>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</si>
  <si>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</si>
  <si>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</si>
  <si>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</si>
  <si>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</si>
  <si>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</si>
  <si>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</si>
  <si>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</si>
  <si>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</si>
  <si>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</si>
  <si>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</si>
  <si>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</si>
  <si>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</si>
  <si>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</si>
  <si>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</si>
  <si>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</si>
  <si>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</si>
  <si>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</si>
  <si>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</si>
  <si>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</si>
  <si>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</si>
  <si>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</si>
  <si>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</si>
  <si>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</si>
  <si>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</si>
  <si>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</si>
  <si>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</si>
  <si>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</si>
  <si>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</si>
  <si>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</si>
  <si>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</si>
  <si>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</si>
  <si>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</si>
  <si>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</si>
  <si>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</si>
  <si>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</si>
  <si>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</si>
  <si>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</si>
  <si>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</si>
  <si>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</si>
  <si>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</si>
  <si>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</si>
  <si>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</si>
  <si>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</si>
  <si>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</si>
  <si>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</si>
  <si>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</si>
  <si>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</si>
  <si>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</si>
  <si>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</si>
  <si>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</si>
  <si>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</si>
  <si>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</si>
  <si>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</si>
  <si>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</si>
  <si>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</si>
  <si>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</si>
  <si>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</si>
  <si>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</si>
  <si>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</si>
  <si>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</si>
  <si>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</si>
  <si>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</si>
  <si>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</si>
  <si>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</si>
  <si>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</si>
  <si>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</si>
  <si>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</si>
  <si>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</si>
  <si>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</si>
  <si>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</si>
  <si>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</si>
  <si>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</si>
  <si>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</si>
  <si>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</si>
  <si>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</si>
  <si>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</si>
  <si>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</si>
  <si>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</si>
  <si>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</si>
  <si>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</si>
  <si>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</si>
  <si>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</si>
  <si>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</si>
  <si>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</si>
  <si>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</si>
  <si>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</si>
  <si>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</si>
  <si>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</si>
  <si>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</si>
  <si>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</si>
  <si>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</si>
  <si>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</si>
  <si>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</si>
  <si>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</si>
  <si>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</si>
  <si>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</si>
  <si>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</si>
  <si>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</si>
  <si>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</si>
  <si>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</si>
  <si>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</si>
  <si>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</si>
  <si>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</si>
  <si>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</si>
  <si>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</si>
  <si>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</si>
  <si>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</si>
  <si>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</si>
  <si>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</si>
  <si>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</si>
  <si>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</si>
  <si>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</si>
  <si>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</si>
  <si>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</si>
  <si>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</si>
  <si>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</si>
  <si>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</si>
  <si>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</si>
  <si>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</si>
  <si>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</si>
  <si>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</si>
  <si>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</si>
  <si>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</si>
  <si>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</si>
  <si>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</si>
  <si>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</si>
  <si>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</si>
  <si>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</si>
  <si>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</si>
  <si>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</si>
  <si>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</si>
  <si>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</si>
  <si>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</si>
  <si>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</si>
  <si>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</si>
  <si>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</si>
  <si>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</si>
  <si>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</si>
  <si>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</si>
  <si>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</si>
  <si>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</si>
  <si>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</si>
  <si>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</si>
  <si>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</si>
  <si>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</si>
  <si>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</si>
  <si>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</si>
  <si>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</si>
  <si>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</si>
  <si>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</si>
  <si>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</si>
  <si>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</si>
  <si>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</si>
  <si>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</si>
  <si>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</si>
  <si>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</si>
  <si>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</si>
  <si>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</si>
  <si>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</si>
  <si>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</si>
  <si>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</si>
  <si>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</si>
  <si>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</si>
  <si>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</si>
  <si>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</si>
  <si>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</si>
  <si>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</si>
  <si>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</si>
  <si>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</si>
  <si>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</si>
  <si>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</si>
  <si>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</si>
  <si>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</si>
  <si>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</si>
  <si>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</si>
  <si>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</si>
  <si>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</si>
  <si>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</si>
  <si>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</si>
  <si>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</si>
  <si>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</si>
  <si>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</si>
  <si>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</si>
  <si>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</si>
  <si>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</si>
  <si>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</si>
  <si>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</si>
  <si>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</si>
  <si>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</si>
  <si>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</si>
  <si>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</si>
  <si>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</si>
  <si>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</si>
  <si>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</si>
  <si>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</si>
  <si>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</si>
  <si>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</si>
  <si>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</si>
  <si>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</si>
  <si>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</si>
  <si>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</si>
  <si>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</si>
  <si>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</si>
  <si>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</si>
  <si>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</si>
  <si>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</si>
  <si>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</si>
  <si>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</si>
  <si>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</si>
  <si>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</si>
  <si>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</si>
  <si>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</si>
  <si>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</si>
  <si>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</si>
  <si>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</si>
  <si>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</si>
  <si>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</si>
  <si>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</si>
  <si>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</si>
  <si>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</si>
  <si>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</si>
  <si>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</si>
  <si>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</si>
  <si>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</si>
  <si>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</si>
  <si>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</si>
  <si>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</si>
  <si>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</si>
  <si>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</si>
  <si>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</si>
  <si>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</si>
  <si>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</si>
  <si>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</si>
  <si>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</si>
  <si>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</si>
  <si>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</si>
  <si>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</si>
  <si>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</si>
  <si>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</si>
  <si>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</si>
  <si>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</si>
  <si>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</si>
  <si>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</si>
  <si>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</si>
  <si>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</si>
  <si>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</si>
  <si>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</si>
  <si>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</si>
  <si>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</si>
  <si>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</si>
  <si>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</si>
  <si>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</si>
  <si>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</si>
  <si>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</si>
  <si>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</si>
  <si>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</si>
  <si>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</si>
  <si>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</si>
  <si>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</si>
  <si>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</si>
  <si>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</si>
  <si>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</si>
  <si>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</si>
  <si>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</si>
  <si>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</si>
  <si>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</si>
  <si>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</si>
  <si>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</si>
  <si>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</si>
  <si>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</si>
  <si>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</si>
  <si>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</si>
  <si>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</si>
  <si>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</si>
  <si>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</si>
  <si>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</si>
  <si>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</si>
  <si>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</si>
  <si>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</si>
  <si>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</si>
  <si>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</si>
  <si>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</si>
  <si>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</si>
  <si>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</si>
  <si>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</si>
  <si>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</si>
  <si>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</si>
  <si>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</si>
  <si>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</si>
  <si>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</si>
  <si>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</si>
  <si>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</si>
  <si>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</si>
  <si>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</si>
  <si>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</si>
  <si>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</si>
  <si>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</si>
  <si>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</si>
  <si>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</si>
  <si>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</si>
  <si>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</si>
  <si>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</si>
  <si>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</si>
  <si>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</si>
  <si>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</si>
  <si>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</si>
  <si>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</si>
  <si>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</si>
  <si>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</si>
  <si>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</si>
  <si>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</si>
  <si>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</si>
  <si>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</si>
  <si>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</si>
  <si>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</si>
  <si>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</si>
  <si>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</si>
  <si>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</si>
  <si>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</si>
  <si>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</si>
  <si>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</si>
  <si>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</si>
  <si>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</si>
  <si>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</si>
  <si>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</si>
  <si>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</si>
  <si>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</si>
  <si>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</si>
  <si>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</si>
  <si>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</si>
  <si>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</si>
  <si>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</si>
  <si>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</si>
  <si>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</si>
  <si>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</si>
  <si>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</si>
  <si>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</si>
  <si>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</si>
  <si>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</si>
  <si>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</si>
  <si>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</si>
  <si>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</si>
  <si>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</si>
  <si>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</si>
  <si>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</si>
  <si>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</si>
  <si>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</si>
  <si>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</si>
  <si>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</si>
  <si>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</si>
  <si>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</si>
  <si>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</si>
  <si>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</si>
  <si>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</si>
  <si>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</si>
  <si>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</si>
  <si>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</si>
  <si>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</si>
  <si>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</si>
  <si>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</si>
  <si>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</si>
  <si>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</si>
  <si>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</si>
  <si>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</si>
  <si>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</si>
  <si>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</si>
  <si>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</si>
  <si>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</si>
  <si>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</si>
  <si>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</si>
  <si>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</si>
  <si>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</si>
  <si>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</si>
  <si>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</si>
  <si>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</si>
  <si>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</si>
  <si>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</si>
  <si>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</si>
  <si>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</si>
  <si>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</si>
  <si>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</si>
  <si>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</si>
  <si>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</si>
  <si>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</si>
  <si>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</si>
  <si>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</si>
  <si>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</si>
  <si>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</si>
  <si>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</si>
  <si>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</si>
  <si>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</si>
  <si>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</si>
  <si>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</si>
  <si>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</si>
  <si>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</si>
  <si>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</si>
  <si>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</si>
  <si>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</si>
  <si>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</si>
  <si>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</si>
  <si>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</si>
  <si>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</si>
  <si>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</si>
  <si>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</si>
  <si>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</si>
  <si>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</si>
  <si>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</si>
  <si>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</si>
  <si>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</si>
  <si>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</si>
  <si>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</si>
  <si>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</si>
  <si>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</si>
  <si>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</si>
  <si>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</si>
  <si>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</si>
  <si>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</si>
  <si>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</si>
  <si>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</si>
  <si>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</si>
  <si>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</si>
  <si>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</si>
  <si>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</si>
  <si>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</si>
  <si>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</si>
  <si>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</si>
  <si>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</si>
  <si>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</si>
  <si>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</si>
  <si>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</si>
  <si>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</si>
  <si>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</si>
  <si>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</si>
  <si>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</si>
  <si>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</si>
  <si>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</si>
  <si>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</si>
  <si>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</si>
  <si>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</si>
  <si>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</si>
  <si>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</si>
  <si>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</si>
  <si>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</si>
  <si>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</si>
  <si>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</si>
  <si>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</si>
  <si>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</si>
  <si>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</si>
  <si>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</si>
  <si>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</si>
  <si>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</si>
  <si>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</si>
  <si>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</si>
  <si>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</si>
  <si>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</si>
  <si>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</si>
  <si>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</si>
  <si>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</si>
  <si>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</si>
  <si>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</si>
  <si>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</si>
  <si>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</si>
  <si>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</si>
  <si>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</si>
  <si>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</si>
  <si>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</si>
  <si>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</si>
  <si>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</si>
  <si>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</si>
  <si>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</si>
  <si>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</si>
  <si>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</si>
  <si>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</si>
  <si>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</si>
  <si>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</si>
  <si>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</si>
  <si>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</si>
  <si>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</si>
  <si>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</si>
  <si>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</si>
  <si>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</si>
  <si>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</si>
  <si>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</si>
  <si>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</si>
  <si>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</si>
  <si>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</si>
  <si>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</si>
  <si>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</si>
  <si>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</si>
  <si>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</si>
  <si>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</si>
  <si>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</si>
  <si>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</si>
  <si>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</si>
  <si>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</si>
  <si>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</si>
  <si>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</si>
  <si>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</si>
  <si>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</si>
  <si>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</si>
  <si>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</si>
  <si>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</si>
  <si>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</si>
  <si>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</si>
  <si>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</si>
  <si>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</si>
  <si>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</si>
  <si>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</si>
  <si>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</si>
  <si>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</si>
  <si>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</si>
  <si>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</si>
  <si>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</si>
  <si>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</si>
  <si>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</si>
  <si>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</si>
  <si>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</si>
  <si>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</si>
  <si>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</si>
  <si>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</si>
  <si>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</si>
  <si>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</si>
  <si>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</si>
  <si>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</si>
  <si>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</si>
  <si>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</si>
  <si>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</si>
  <si>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</si>
  <si>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</si>
  <si>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</si>
  <si>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</si>
  <si>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</si>
  <si>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</si>
  <si>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</si>
  <si>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</si>
  <si>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</si>
  <si>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</si>
  <si>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</si>
  <si>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</si>
  <si>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</si>
  <si>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</si>
  <si>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</si>
  <si>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</si>
  <si>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</si>
  <si>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</si>
  <si>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</si>
  <si>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</si>
  <si>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</si>
  <si>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</si>
  <si>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</si>
  <si>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</si>
  <si>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</si>
  <si>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</si>
  <si>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</si>
  <si>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</si>
  <si>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</si>
  <si>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</si>
  <si>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</si>
  <si>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</si>
  <si>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</si>
  <si>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</si>
  <si>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</si>
  <si>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</si>
  <si>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</si>
  <si>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</si>
  <si>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</si>
  <si>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</si>
  <si>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</si>
  <si>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</si>
  <si>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</si>
  <si>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</si>
  <si>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</si>
  <si>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</si>
  <si>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</si>
  <si>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</si>
  <si>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</si>
  <si>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</si>
  <si>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</si>
  <si>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</si>
  <si>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</si>
  <si>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</si>
  <si>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</si>
  <si>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</si>
  <si>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</si>
  <si>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</si>
  <si>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</si>
  <si>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</si>
  <si>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</si>
  <si>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</si>
  <si>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</si>
  <si>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</si>
  <si>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</si>
  <si>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</si>
  <si>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</si>
  <si>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</si>
  <si>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</si>
  <si>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</si>
  <si>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</si>
  <si>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</si>
  <si>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</si>
  <si>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</si>
  <si>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</si>
  <si>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</si>
  <si>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</si>
  <si>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</si>
  <si>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</si>
  <si>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</si>
  <si>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</si>
  <si>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</si>
  <si>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</si>
  <si>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</si>
  <si>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</si>
  <si>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</si>
  <si>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</si>
  <si>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</si>
  <si>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</si>
  <si>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</si>
  <si>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</si>
  <si>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</si>
  <si>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</si>
  <si>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</si>
  <si>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</si>
  <si>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</si>
  <si>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</si>
  <si>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</si>
  <si>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</si>
  <si>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</si>
  <si>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</si>
  <si>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</si>
  <si>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</si>
  <si>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</si>
  <si>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</si>
  <si>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</si>
  <si>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</si>
  <si>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</si>
  <si>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</si>
  <si>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</si>
  <si>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</si>
  <si>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</si>
  <si>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</si>
  <si>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</si>
  <si>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</si>
  <si>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</si>
  <si>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</si>
  <si>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</si>
  <si>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</si>
  <si>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</si>
  <si>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</si>
  <si>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</si>
  <si>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</si>
  <si>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</si>
  <si>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</si>
  <si>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</si>
  <si>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</si>
  <si>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</si>
  <si>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</si>
  <si>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</si>
  <si>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</si>
  <si>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</si>
  <si>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</si>
  <si>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</si>
  <si>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</si>
  <si>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</si>
  <si>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</si>
  <si>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</si>
  <si>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</si>
  <si>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</si>
  <si>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</si>
  <si>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</si>
  <si>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</si>
  <si>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</si>
  <si>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</si>
  <si>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</si>
  <si>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</si>
  <si>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</si>
  <si>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</si>
  <si>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</si>
  <si>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</si>
  <si>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</si>
  <si>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</si>
  <si>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</si>
  <si>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</si>
  <si>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</si>
  <si>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</si>
  <si>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</si>
  <si>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</si>
  <si>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</si>
  <si>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</si>
  <si>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</si>
  <si>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</si>
  <si>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</si>
  <si>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</si>
  <si>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</si>
  <si>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</si>
  <si>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</si>
  <si>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</si>
  <si>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</si>
  <si>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</si>
  <si>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</si>
  <si>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</si>
  <si>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</si>
  <si>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</si>
  <si>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</si>
  <si>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</si>
  <si>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</si>
  <si>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</si>
  <si>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</si>
  <si>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</si>
  <si>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</si>
  <si>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</si>
  <si>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</si>
  <si>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</si>
  <si>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</si>
  <si>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</si>
  <si>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</si>
  <si>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</si>
  <si>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</si>
  <si>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</si>
  <si>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</si>
  <si>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</si>
  <si>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</si>
  <si>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</si>
  <si>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</si>
  <si>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</si>
  <si>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</si>
  <si>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</si>
  <si>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</si>
  <si>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</si>
  <si>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</si>
  <si>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</si>
  <si>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</si>
  <si>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</si>
  <si>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</si>
  <si>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</si>
  <si>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</si>
  <si>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</si>
  <si>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</si>
  <si>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</si>
  <si>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</si>
  <si>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</si>
  <si>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</si>
  <si>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</si>
  <si>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</si>
  <si>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</si>
  <si>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</si>
  <si>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</si>
  <si>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</si>
  <si>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</si>
  <si>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</si>
  <si>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</si>
  <si>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</si>
  <si>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</si>
  <si>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</si>
  <si>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</si>
  <si>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</si>
  <si>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</si>
  <si>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</si>
  <si>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</si>
  <si>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</si>
  <si>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</si>
  <si>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</si>
  <si>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</si>
  <si>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</si>
  <si>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</si>
  <si>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</si>
  <si>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</si>
  <si>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</si>
  <si>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</si>
  <si>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</si>
  <si>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</si>
  <si>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</si>
  <si>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</si>
  <si>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</si>
  <si>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</si>
  <si>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</si>
  <si>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</si>
  <si>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</si>
  <si>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</si>
  <si>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</si>
  <si>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</si>
  <si>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</si>
  <si>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</si>
  <si>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</si>
  <si>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</si>
  <si>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</si>
  <si>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</si>
  <si>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</si>
  <si>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</si>
  <si>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</si>
  <si>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</si>
  <si>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</si>
  <si>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</si>
  <si>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</si>
  <si>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</si>
  <si>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</si>
  <si>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</si>
  <si>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</si>
  <si>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</si>
  <si>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</si>
  <si>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</si>
  <si>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</si>
  <si>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</si>
  <si>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</si>
  <si>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</si>
  <si>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</si>
  <si>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</si>
  <si>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</si>
  <si>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</si>
  <si>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</si>
  <si>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</si>
  <si>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</si>
  <si>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</si>
  <si>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</si>
  <si>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</si>
  <si>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</si>
  <si>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</si>
  <si>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</si>
  <si>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</si>
  <si>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</si>
  <si>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</si>
  <si>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</si>
  <si>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</si>
  <si>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</si>
  <si>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</si>
  <si>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</si>
  <si>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</si>
  <si>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</si>
  <si>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</si>
  <si>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</si>
  <si>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</si>
  <si>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</si>
  <si>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</si>
  <si>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</si>
  <si>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</si>
  <si>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</si>
  <si>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</si>
  <si>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</si>
  <si>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</si>
  <si>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</si>
  <si>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</si>
  <si>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</si>
  <si>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</si>
  <si>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</si>
  <si>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</si>
  <si>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</si>
  <si>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</si>
  <si>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</si>
  <si>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</si>
  <si>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</si>
  <si>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</si>
  <si>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</si>
  <si>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</si>
  <si>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</si>
  <si>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</si>
  <si>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</si>
  <si>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</si>
  <si>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</si>
  <si>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</si>
  <si>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</si>
  <si>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</si>
  <si>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</si>
  <si>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</si>
  <si>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</si>
  <si>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</si>
  <si>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</si>
  <si>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</si>
  <si>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</si>
  <si>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</si>
  <si>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</si>
  <si>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</si>
  <si>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</si>
  <si>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</si>
  <si>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</si>
  <si>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</si>
  <si>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</si>
  <si>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</si>
  <si>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</si>
  <si>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</si>
  <si>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</si>
  <si>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</si>
  <si>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</si>
  <si>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</si>
  <si>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</si>
  <si>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</si>
  <si>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</si>
  <si>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</si>
  <si>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</si>
  <si>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</si>
  <si>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</si>
  <si>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</si>
  <si>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</si>
  <si>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</si>
  <si>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</si>
  <si>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</si>
  <si>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</si>
  <si>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</si>
  <si>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</si>
  <si>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</si>
  <si>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</si>
  <si>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</si>
  <si>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</si>
  <si>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</si>
  <si>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</si>
  <si>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</si>
  <si>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</si>
  <si>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</si>
  <si>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</si>
  <si>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</si>
  <si>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</si>
  <si>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</si>
  <si>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</si>
  <si>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</si>
  <si>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</si>
  <si>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</si>
  <si>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</si>
  <si>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</si>
  <si>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</si>
  <si>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</si>
  <si>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</si>
  <si>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</si>
  <si>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</si>
  <si>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</si>
  <si>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</si>
  <si>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</si>
  <si>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</si>
  <si>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</si>
  <si>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</si>
  <si>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</si>
  <si>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</si>
  <si>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</si>
  <si>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</si>
  <si>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</si>
  <si>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</si>
  <si>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</si>
  <si>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</si>
  <si>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</si>
  <si>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</si>
  <si>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</si>
  <si>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</si>
  <si>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</si>
  <si>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</si>
  <si>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</si>
  <si>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</si>
  <si>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</si>
  <si>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</si>
  <si>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</si>
  <si>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</si>
  <si>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</si>
  <si>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</si>
  <si>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</si>
  <si>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</si>
  <si>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</si>
  <si>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</si>
  <si>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</si>
  <si>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</si>
  <si>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</si>
  <si>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</si>
  <si>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</si>
  <si>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</si>
  <si>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</si>
  <si>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</si>
  <si>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</si>
  <si>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</si>
  <si>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</si>
  <si>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</si>
  <si>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</si>
  <si>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</si>
  <si>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</si>
  <si>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</si>
  <si>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</si>
  <si>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</si>
  <si>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</si>
  <si>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</si>
  <si>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</si>
  <si>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</si>
  <si>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</si>
  <si>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</si>
  <si>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</si>
  <si>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</si>
  <si>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</si>
  <si>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</si>
  <si>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</si>
  <si>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</si>
  <si>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</si>
  <si>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</si>
  <si>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</si>
  <si>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</si>
  <si>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</si>
  <si>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</si>
  <si>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</si>
  <si>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</si>
  <si>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</si>
  <si>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</si>
  <si>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</si>
  <si>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</si>
  <si>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</si>
  <si>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</si>
  <si>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</si>
  <si>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</si>
  <si>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</si>
  <si>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</si>
  <si>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</si>
  <si>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</si>
  <si>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</si>
  <si>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</si>
  <si>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</si>
  <si>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</si>
  <si>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</si>
  <si>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</si>
  <si>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</si>
  <si>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</si>
  <si>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</si>
  <si>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</si>
  <si>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</si>
  <si>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</si>
  <si>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</si>
  <si>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</si>
  <si>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</si>
  <si>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</si>
  <si>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</si>
  <si>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</si>
  <si>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</si>
  <si>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</si>
  <si>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</si>
  <si>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</si>
  <si>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</si>
  <si>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</si>
  <si>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</si>
  <si>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</si>
  <si>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</si>
  <si>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</si>
  <si>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</si>
  <si>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</si>
  <si>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</si>
  <si>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</si>
  <si>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</si>
  <si>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</si>
  <si>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</si>
  <si>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</si>
  <si>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</si>
  <si>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</si>
  <si>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</si>
  <si>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</si>
  <si>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</si>
  <si>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</si>
  <si>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</si>
  <si>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</si>
  <si>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</si>
  <si>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</si>
  <si>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</si>
  <si>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</si>
  <si>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</si>
  <si>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</si>
  <si>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</si>
  <si>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</si>
  <si>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</si>
  <si>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</si>
  <si>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</si>
  <si>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</si>
  <si>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</si>
  <si>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</si>
  <si>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</si>
  <si>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</si>
  <si>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</si>
  <si>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</si>
  <si>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</si>
  <si>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</si>
  <si>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</si>
  <si>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</si>
  <si>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</si>
  <si>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</si>
  <si>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</si>
  <si>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</si>
  <si>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</si>
  <si>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</si>
  <si>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</si>
  <si>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</si>
  <si>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</si>
  <si>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</si>
  <si>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</si>
  <si>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</si>
  <si>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</si>
  <si>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</si>
  <si>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</si>
  <si>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</si>
  <si>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</si>
  <si>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</si>
  <si>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</si>
  <si>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</si>
  <si>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</si>
  <si>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</si>
  <si>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</si>
  <si>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</si>
  <si>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</si>
  <si>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</si>
  <si>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</si>
  <si>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</si>
  <si>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</si>
  <si>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</si>
  <si>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</si>
  <si>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</si>
  <si>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</si>
  <si>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</si>
  <si>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</si>
  <si>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</si>
  <si>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</si>
  <si>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</si>
  <si>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</si>
  <si>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</si>
  <si>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</si>
  <si>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</si>
  <si>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</si>
  <si>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</si>
  <si>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</si>
  <si>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</si>
  <si>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</si>
  <si>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</si>
  <si>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</si>
  <si>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</si>
  <si>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</si>
  <si>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</si>
  <si>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</si>
  <si>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</si>
  <si>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</si>
  <si>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</si>
  <si>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</si>
  <si>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</si>
  <si>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</si>
  <si>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</si>
  <si>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</si>
  <si>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</si>
  <si>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</si>
  <si>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</si>
  <si>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</si>
  <si>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</si>
  <si>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</si>
  <si>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</si>
  <si>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</si>
  <si>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</si>
  <si>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</si>
  <si>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</si>
  <si>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</si>
  <si>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</si>
  <si>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</si>
  <si>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</si>
  <si>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</si>
  <si>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</si>
  <si>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</si>
  <si>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</si>
  <si>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</si>
  <si>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</si>
  <si>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</si>
  <si>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</si>
  <si>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</si>
  <si>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</si>
  <si>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</si>
  <si>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</si>
  <si>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</si>
  <si>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</si>
  <si>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</si>
  <si>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</si>
  <si>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</si>
  <si>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</si>
  <si>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</si>
  <si>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</si>
  <si>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</si>
  <si>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</si>
  <si>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</si>
  <si>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</si>
  <si>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</si>
  <si>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</si>
  <si>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</si>
  <si>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</si>
  <si>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</si>
  <si>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</si>
  <si>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</si>
  <si>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</si>
  <si>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</si>
  <si>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</si>
  <si>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</si>
  <si>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</si>
  <si>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</si>
  <si>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</si>
  <si>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</si>
  <si>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</si>
  <si>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</si>
  <si>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</si>
  <si>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</si>
  <si>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</si>
  <si>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</si>
  <si>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</si>
  <si>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</si>
  <si>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</si>
  <si>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</si>
  <si>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</si>
  <si>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</si>
  <si>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</si>
  <si>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</si>
  <si>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</si>
  <si>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</si>
  <si>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</si>
  <si>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</si>
  <si>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</si>
  <si>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</si>
  <si>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</si>
  <si>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</si>
  <si>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</si>
  <si>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</si>
  <si>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</si>
  <si>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</si>
  <si>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</si>
  <si>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</si>
  <si>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</si>
  <si>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</si>
  <si>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</si>
  <si>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</si>
  <si>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</si>
  <si>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</si>
  <si>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</si>
  <si>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</si>
  <si>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</si>
  <si>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</si>
  <si>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</si>
  <si>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</si>
  <si>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</si>
  <si>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</si>
  <si>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</si>
  <si>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</si>
  <si>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</si>
  <si>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</si>
  <si>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</si>
  <si>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</si>
  <si>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</si>
  <si>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</si>
  <si>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</si>
  <si>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</si>
  <si>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</si>
  <si>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</si>
  <si>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</si>
  <si>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</si>
  <si>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</si>
  <si>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</si>
  <si>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</si>
  <si>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</si>
  <si>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</si>
  <si>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</si>
  <si>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</si>
  <si>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</si>
  <si>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</si>
  <si>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</si>
  <si>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</si>
  <si>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</si>
  <si>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</si>
  <si>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</si>
  <si>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</si>
  <si>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</si>
  <si>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</si>
  <si>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</si>
  <si>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</si>
  <si>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</si>
  <si>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</si>
  <si>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</si>
  <si>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</si>
  <si>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</si>
  <si>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</si>
  <si>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</si>
  <si>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</si>
  <si>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</si>
  <si>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</si>
  <si>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</si>
  <si>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</si>
  <si>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</si>
  <si>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</si>
  <si>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</si>
  <si>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</si>
  <si>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</si>
  <si>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</si>
  <si>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</si>
  <si>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</si>
  <si>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</si>
  <si>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</si>
  <si>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</si>
  <si>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</si>
  <si>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</si>
  <si>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</si>
  <si>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</si>
  <si>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</si>
  <si>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</si>
  <si>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</si>
  <si>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</si>
  <si>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</si>
  <si>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</si>
  <si>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</si>
  <si>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</si>
  <si>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</si>
  <si>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</si>
  <si>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</si>
  <si>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</si>
  <si>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</si>
  <si>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</si>
  <si>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</si>
  <si>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</si>
  <si>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</si>
  <si>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</si>
  <si>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</si>
  <si>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</si>
  <si>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</si>
  <si>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</si>
  <si>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</si>
  <si>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</si>
  <si>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</si>
  <si>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</si>
  <si>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</si>
  <si>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</si>
  <si>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</si>
  <si>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</si>
  <si>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</si>
  <si>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</si>
  <si>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</si>
  <si>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</si>
  <si>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</si>
  <si>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</si>
  <si>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</si>
  <si>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</si>
  <si>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</si>
  <si>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</si>
  <si>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</si>
  <si>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</si>
  <si>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</si>
  <si>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</si>
  <si>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</si>
  <si>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</si>
  <si>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</si>
  <si>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</si>
  <si>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</si>
  <si>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</si>
  <si>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</si>
  <si>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</si>
  <si>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</si>
  <si>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</si>
  <si>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</si>
  <si>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</si>
  <si>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</si>
  <si>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</si>
  <si>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</si>
  <si>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</si>
  <si>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</si>
  <si>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</si>
  <si>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</si>
  <si>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</si>
  <si>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</si>
  <si>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</si>
  <si>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</si>
  <si>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</si>
  <si>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</si>
  <si>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</si>
  <si>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</si>
  <si>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</si>
  <si>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</si>
  <si>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</si>
  <si>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</si>
  <si>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</si>
  <si>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</si>
  <si>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</si>
  <si>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</si>
  <si>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</si>
  <si>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</si>
  <si>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</si>
  <si>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</si>
  <si>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</si>
  <si>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</si>
  <si>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</si>
  <si>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</si>
  <si>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</si>
  <si>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</si>
  <si>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</si>
  <si>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</si>
  <si>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</si>
  <si>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</si>
  <si>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</si>
  <si>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</si>
  <si>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</si>
  <si>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</si>
  <si>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</si>
  <si>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</si>
  <si>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</si>
  <si>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</si>
  <si>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</si>
  <si>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</si>
  <si>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</si>
  <si>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</si>
  <si>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</si>
  <si>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</si>
  <si>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</si>
  <si>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</si>
  <si>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</si>
  <si>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</si>
  <si>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</si>
  <si>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</si>
  <si>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</si>
  <si>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</si>
  <si>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</si>
  <si>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</si>
  <si>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</si>
  <si>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</si>
  <si>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</si>
  <si>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</si>
  <si>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</si>
  <si>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</si>
  <si>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</si>
  <si>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</si>
  <si>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</si>
  <si>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</si>
  <si>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</si>
  <si>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</si>
  <si>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</si>
  <si>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</si>
  <si>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</si>
  <si>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</si>
  <si>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</si>
  <si>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</si>
  <si>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</si>
  <si>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</si>
  <si>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</si>
  <si>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</si>
  <si>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</si>
  <si>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</si>
  <si>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</si>
  <si>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</si>
  <si>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</si>
  <si>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</si>
  <si>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</si>
  <si>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</si>
  <si>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</si>
  <si>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</si>
  <si>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</si>
  <si>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</si>
  <si>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</si>
  <si>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</si>
  <si>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</si>
  <si>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</si>
  <si>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</si>
  <si>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</si>
  <si>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</si>
  <si>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</si>
  <si>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</si>
  <si>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</si>
  <si>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</si>
  <si>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</si>
  <si>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</si>
  <si>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</si>
  <si>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</si>
  <si>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</si>
  <si>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</si>
  <si>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</si>
  <si>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</si>
  <si>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</si>
  <si>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</si>
  <si>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</si>
  <si>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</si>
  <si>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</si>
  <si>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</si>
  <si>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</si>
  <si>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</si>
  <si>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</si>
  <si>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</si>
  <si>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</si>
  <si>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</si>
  <si>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</si>
  <si>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</si>
  <si>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</si>
  <si>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</si>
  <si>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</si>
  <si>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</si>
  <si>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</si>
  <si>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</si>
  <si>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</si>
  <si>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</si>
  <si>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</si>
  <si>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</si>
  <si>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</si>
  <si>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</si>
  <si>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</si>
  <si>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</si>
  <si>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</si>
  <si>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</si>
  <si>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</si>
  <si>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</si>
  <si>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</si>
  <si>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</si>
  <si>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</si>
  <si>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</si>
  <si>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</si>
  <si>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</si>
  <si>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</si>
  <si>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</si>
  <si>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</si>
  <si>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</si>
  <si>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</si>
  <si>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</si>
  <si>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</si>
  <si>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</si>
  <si>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</si>
  <si>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</si>
  <si>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</si>
  <si>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</si>
  <si>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</si>
  <si>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</si>
  <si>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</si>
  <si>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</si>
  <si>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</si>
  <si>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</si>
  <si>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</si>
  <si>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</si>
  <si>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</si>
  <si>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</si>
  <si>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</si>
  <si>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</si>
  <si>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</si>
  <si>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</si>
  <si>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</si>
  <si>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</si>
  <si>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</si>
  <si>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</si>
  <si>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</si>
  <si>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</si>
  <si>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</si>
  <si>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</si>
  <si>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</si>
  <si>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</si>
  <si>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</si>
  <si>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</si>
  <si>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</si>
  <si>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</si>
  <si>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</si>
  <si>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</si>
  <si>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</si>
  <si>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</si>
  <si>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</si>
  <si>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</si>
  <si>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</si>
  <si>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</si>
  <si>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</si>
  <si>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</si>
  <si>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</si>
  <si>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</si>
  <si>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</si>
  <si>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</si>
  <si>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</si>
  <si>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</si>
  <si>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</si>
  <si>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</si>
  <si>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</si>
  <si>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</si>
  <si>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</si>
  <si>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</si>
  <si>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</si>
  <si>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</si>
  <si>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</si>
  <si>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</si>
  <si>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</si>
  <si>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</si>
  <si>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</si>
  <si>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</si>
  <si>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</si>
  <si>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</si>
  <si>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</si>
  <si>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</si>
  <si>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</si>
  <si>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</si>
  <si>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</si>
  <si>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</si>
  <si>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</si>
  <si>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</si>
  <si>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</si>
  <si>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</si>
  <si>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</si>
  <si>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</si>
  <si>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</si>
  <si>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</si>
  <si>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</si>
  <si>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</si>
  <si>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</si>
  <si>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</si>
  <si>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</si>
  <si>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</si>
  <si>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</si>
  <si>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</si>
  <si>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</si>
  <si>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</si>
  <si>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</si>
  <si>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</si>
  <si>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</si>
  <si>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</si>
  <si>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</si>
  <si>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</si>
  <si>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</si>
  <si>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</si>
  <si>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</si>
  <si>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</si>
  <si>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</si>
  <si>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</si>
  <si>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</si>
  <si>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</si>
  <si>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</si>
  <si>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</si>
  <si>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</si>
  <si>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</si>
  <si>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</si>
  <si>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</si>
  <si>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</si>
  <si>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</si>
  <si>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</si>
  <si>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</si>
  <si>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</si>
  <si>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</si>
  <si>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</si>
  <si>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</si>
  <si>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</si>
  <si>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</si>
  <si>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</si>
  <si>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</si>
  <si>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</si>
  <si>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</si>
  <si>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</si>
  <si>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</si>
  <si>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</si>
  <si>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</si>
  <si>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</si>
  <si>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</si>
  <si>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</si>
  <si>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</si>
  <si>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</si>
  <si>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</si>
  <si>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</si>
  <si>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</si>
  <si>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</si>
  <si>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</si>
  <si>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</si>
  <si>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</si>
  <si>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</si>
  <si>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</si>
  <si>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</si>
  <si>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</si>
  <si>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</si>
  <si>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</si>
  <si>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</si>
  <si>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</si>
  <si>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</si>
  <si>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</si>
  <si>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</si>
  <si>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</si>
  <si>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</si>
  <si>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</si>
  <si>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</si>
  <si>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</si>
  <si>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</si>
  <si>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</si>
  <si>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</si>
  <si>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</si>
  <si>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</si>
  <si>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</si>
  <si>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</si>
  <si>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</si>
  <si>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</si>
  <si>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</si>
  <si>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</si>
  <si>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</si>
  <si>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</si>
  <si>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</si>
  <si>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</si>
  <si>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</si>
  <si>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</si>
  <si>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</si>
  <si>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</si>
  <si>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</si>
  <si>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</si>
  <si>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</si>
  <si>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</si>
  <si>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</si>
  <si>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</si>
  <si>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</si>
  <si>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</si>
  <si>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</si>
  <si>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</si>
  <si>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</si>
  <si>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</si>
  <si>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</si>
  <si>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</si>
  <si>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</si>
  <si>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</si>
  <si>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</si>
  <si>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</si>
  <si>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</si>
  <si>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</si>
  <si>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</si>
  <si>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</si>
  <si>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</si>
  <si>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</si>
  <si>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</si>
  <si>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</si>
  <si>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</si>
  <si>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</si>
  <si>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</si>
  <si>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</si>
  <si>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</si>
  <si>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</si>
  <si>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</si>
  <si>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</si>
  <si>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</si>
  <si>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</si>
  <si>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</si>
  <si>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</si>
  <si>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</si>
  <si>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</si>
  <si>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</si>
  <si>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</si>
  <si>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</si>
  <si>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</si>
  <si>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</si>
  <si>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</si>
  <si>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</si>
  <si>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</si>
  <si>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</si>
  <si>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</si>
  <si>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</si>
  <si>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</si>
  <si>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</si>
  <si>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</si>
  <si>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</si>
  <si>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</si>
  <si>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</si>
  <si>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</si>
  <si>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</si>
  <si>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</si>
  <si>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</si>
  <si>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</si>
  <si>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</si>
  <si>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</si>
  <si>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</si>
  <si>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</si>
  <si>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</si>
  <si>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</si>
  <si>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</si>
  <si>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</si>
  <si>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</si>
  <si>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</si>
  <si>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</si>
  <si>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</si>
  <si>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</si>
  <si>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</si>
  <si>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</si>
  <si>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</si>
  <si>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</si>
  <si>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</si>
  <si>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</si>
  <si>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</si>
  <si>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</si>
  <si>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</si>
  <si>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</si>
  <si>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</si>
  <si>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</si>
  <si>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</si>
  <si>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</si>
  <si>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</si>
  <si>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</si>
  <si>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</si>
  <si>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</si>
  <si>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</si>
  <si>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</si>
  <si>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</si>
  <si>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</si>
  <si>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</si>
  <si>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</si>
  <si>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</si>
  <si>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</si>
  <si>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</si>
  <si>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</si>
  <si>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</si>
  <si>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</si>
  <si>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</si>
  <si>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</si>
  <si>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</si>
  <si>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</si>
  <si>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</si>
  <si>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</si>
  <si>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</si>
  <si>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</si>
  <si>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</si>
  <si>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</si>
  <si>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</si>
  <si>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</si>
  <si>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</si>
  <si>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</si>
  <si>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</si>
  <si>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</si>
  <si>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</si>
  <si>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</si>
  <si>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</si>
  <si>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</si>
  <si>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</si>
  <si>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</si>
  <si>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</si>
  <si>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</si>
  <si>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</si>
  <si>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</si>
  <si>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</si>
  <si>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</si>
  <si>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</si>
  <si>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</si>
  <si>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</si>
  <si>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</si>
  <si>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</si>
  <si>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</si>
  <si>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</si>
  <si>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</si>
  <si>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</si>
  <si>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</si>
  <si>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</si>
  <si>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</si>
  <si>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</si>
  <si>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</si>
  <si>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</si>
  <si>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</si>
  <si>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</si>
  <si>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</si>
  <si>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</si>
  <si>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</si>
  <si>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</si>
  <si>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</si>
  <si>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</si>
  <si>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</si>
  <si>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</si>
  <si>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</si>
  <si>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</si>
  <si>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</si>
  <si>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</si>
  <si>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</si>
  <si>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</si>
  <si>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</si>
  <si>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</si>
  <si>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</si>
  <si>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</si>
  <si>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</si>
  <si>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</si>
  <si>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</si>
  <si>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</si>
  <si>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</si>
  <si>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</si>
  <si>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</si>
  <si>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</si>
  <si>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</si>
  <si>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</si>
  <si>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</si>
  <si>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</si>
  <si>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</si>
  <si>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</si>
  <si>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</si>
  <si>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</si>
  <si>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</si>
  <si>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</si>
  <si>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</si>
  <si>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</si>
  <si>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</si>
  <si>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</si>
  <si>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</si>
  <si>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</si>
  <si>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</si>
  <si>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</si>
  <si>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</si>
  <si>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</si>
  <si>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</si>
  <si>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</si>
  <si>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</si>
  <si>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</si>
  <si>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</si>
  <si>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</si>
  <si>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</si>
  <si>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</si>
  <si>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</si>
  <si>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</si>
  <si>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</si>
  <si>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</si>
  <si>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</si>
  <si>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</si>
  <si>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</si>
  <si>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</si>
  <si>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</si>
  <si>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</si>
  <si>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</si>
  <si>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</si>
  <si>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</si>
  <si>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</si>
  <si>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</si>
  <si>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</si>
  <si>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</si>
  <si>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</si>
  <si>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</si>
  <si>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</si>
  <si>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</si>
  <si>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</si>
  <si>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</si>
  <si>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</si>
  <si>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</si>
  <si>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</si>
  <si>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</si>
  <si>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</si>
  <si>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</si>
  <si>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</si>
  <si>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</si>
  <si>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</si>
  <si>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</si>
  <si>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</si>
  <si>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</si>
  <si>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</si>
  <si>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</si>
  <si>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</si>
  <si>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</si>
  <si>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</si>
  <si>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</si>
  <si>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</si>
  <si>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</si>
  <si>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</si>
  <si>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</si>
  <si>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</si>
  <si>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</si>
  <si>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</si>
  <si>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</si>
  <si>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</si>
  <si>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</si>
  <si>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</si>
  <si>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</si>
  <si>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</si>
  <si>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</si>
  <si>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</si>
  <si>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</si>
  <si>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</si>
  <si>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</si>
  <si>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</si>
  <si>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</si>
  <si>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</si>
  <si>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</si>
  <si>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</si>
  <si>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</si>
  <si>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</si>
  <si>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</si>
  <si>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</si>
  <si>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</si>
  <si>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</si>
  <si>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</si>
  <si>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</si>
  <si>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</si>
  <si>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</si>
  <si>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</si>
  <si>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</si>
  <si>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</si>
  <si>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</si>
  <si>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</si>
  <si>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</si>
  <si>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</si>
  <si>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</si>
  <si>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</si>
  <si>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</si>
  <si>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</si>
  <si>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</si>
  <si>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</si>
  <si>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</si>
  <si>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</si>
  <si>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</si>
  <si>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</si>
  <si>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</si>
  <si>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</si>
  <si>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</si>
  <si>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</si>
  <si>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</si>
  <si>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</si>
  <si>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</si>
  <si>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</si>
  <si>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</si>
  <si>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</si>
  <si>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</si>
  <si>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</si>
  <si>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</si>
  <si>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</si>
  <si>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</si>
  <si>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</si>
  <si>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</si>
  <si>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</si>
  <si>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</si>
  <si>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</si>
  <si>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</si>
  <si>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</si>
  <si>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</si>
  <si>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</si>
  <si>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</si>
  <si>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</si>
  <si>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</si>
  <si>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</si>
  <si>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</si>
  <si>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</si>
  <si>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</si>
  <si>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</si>
  <si>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</si>
  <si>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</si>
  <si>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</si>
  <si>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</si>
  <si>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</si>
  <si>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</si>
  <si>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</si>
  <si>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</si>
  <si>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</si>
  <si>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</si>
  <si>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</si>
  <si>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</si>
  <si>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</si>
  <si>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</si>
  <si>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</si>
  <si>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</si>
  <si>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</si>
  <si>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</si>
  <si>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</si>
  <si>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</si>
  <si>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</si>
  <si>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</si>
  <si>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</si>
  <si>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</si>
  <si>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</si>
  <si>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</si>
  <si>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</si>
  <si>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</si>
  <si>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</si>
  <si>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</si>
  <si>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</si>
  <si>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</si>
  <si>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</si>
  <si>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</si>
  <si>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</si>
  <si>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</si>
  <si>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</si>
  <si>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</si>
  <si>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</si>
  <si>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</si>
  <si>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</si>
  <si>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</si>
  <si>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</si>
  <si>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</si>
  <si>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</si>
  <si>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</si>
  <si>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</si>
  <si>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</si>
  <si>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</si>
  <si>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</si>
  <si>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</si>
  <si>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</si>
  <si>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</si>
  <si>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</si>
  <si>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</si>
  <si>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</si>
  <si>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</si>
  <si>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</si>
  <si>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</si>
  <si>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</si>
  <si>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</si>
  <si>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</si>
  <si>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</si>
  <si>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</si>
  <si>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</si>
  <si>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</si>
  <si>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</si>
  <si>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</si>
  <si>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</si>
  <si>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</si>
  <si>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</si>
  <si>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</si>
  <si>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</si>
  <si>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</si>
  <si>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</si>
  <si>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</si>
  <si>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</si>
  <si>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</si>
  <si>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</si>
  <si>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</si>
  <si>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</si>
  <si>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</si>
  <si>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</si>
  <si>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</si>
  <si>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</si>
  <si>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</si>
  <si>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</si>
  <si>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</si>
  <si>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</si>
  <si>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</si>
  <si>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</si>
  <si>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</si>
  <si>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</si>
  <si>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</si>
  <si>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</si>
  <si>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</si>
  <si>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</si>
  <si>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</si>
  <si>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</si>
  <si>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</si>
  <si>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</si>
  <si>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</si>
  <si>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</si>
  <si>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</si>
  <si>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</si>
  <si>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</si>
  <si>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</si>
  <si>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</si>
  <si>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</si>
  <si>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</si>
  <si>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</si>
  <si>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</si>
  <si>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</si>
  <si>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</si>
  <si>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</si>
  <si>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</si>
  <si>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</si>
  <si>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</si>
  <si>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</si>
  <si>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</si>
  <si>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</si>
  <si>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</si>
  <si>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</si>
  <si>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</si>
  <si>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</si>
  <si>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</si>
  <si>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</si>
  <si>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</si>
  <si>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</si>
  <si>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</si>
  <si>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</si>
  <si>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</si>
  <si>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</si>
  <si>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</si>
  <si>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</si>
  <si>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</si>
  <si>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</si>
  <si>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</si>
  <si>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</si>
  <si>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</si>
  <si>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</si>
  <si>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</si>
  <si>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</si>
  <si>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</si>
  <si>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</si>
  <si>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</si>
  <si>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</si>
  <si>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</si>
  <si>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</si>
  <si>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</si>
  <si>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</si>
  <si>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</si>
  <si>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</si>
  <si>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</si>
  <si>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</si>
  <si>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</si>
  <si>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</si>
  <si>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</si>
  <si>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</si>
  <si>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</si>
  <si>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</si>
  <si>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</si>
  <si>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</si>
  <si>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</si>
  <si>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</si>
  <si>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</si>
  <si>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</si>
  <si>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</si>
  <si>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</si>
  <si>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</si>
  <si>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</si>
  <si>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</si>
  <si>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</si>
  <si>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</si>
  <si>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</si>
  <si>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</si>
  <si>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</si>
  <si>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</si>
  <si>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</si>
  <si>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</si>
  <si>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</si>
  <si>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</si>
  <si>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</si>
  <si>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</si>
  <si>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</si>
  <si>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</si>
  <si>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</si>
  <si>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</si>
  <si>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</si>
  <si>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</si>
  <si>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</si>
  <si>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</si>
  <si>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</si>
  <si>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</si>
  <si>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</si>
  <si>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</si>
  <si>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</si>
  <si>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</si>
  <si>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</si>
  <si>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</si>
  <si>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</si>
  <si>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</si>
  <si>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</si>
  <si>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</si>
  <si>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</si>
  <si>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</si>
  <si>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</si>
  <si>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</si>
  <si>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</si>
  <si>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</si>
  <si>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</si>
  <si>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</si>
  <si>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</si>
  <si>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</si>
  <si>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</si>
  <si>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</si>
  <si>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</si>
  <si>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</si>
  <si>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</si>
  <si>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</si>
  <si>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</si>
  <si>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</si>
  <si>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</si>
  <si>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</si>
  <si>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</si>
  <si>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</si>
  <si>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</si>
  <si>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</si>
  <si>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</si>
  <si>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</si>
  <si>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</si>
  <si>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</si>
  <si>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</si>
  <si>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</si>
  <si>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</si>
  <si>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</si>
  <si>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</si>
  <si>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</si>
  <si>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</si>
  <si>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</si>
  <si>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</si>
  <si>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</si>
  <si>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</si>
  <si>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</si>
  <si>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</si>
  <si>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</si>
  <si>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</si>
  <si>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</si>
  <si>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</si>
  <si>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</si>
  <si>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</si>
  <si>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</si>
  <si>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</si>
  <si>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</si>
  <si>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</si>
  <si>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</si>
  <si>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</si>
  <si>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</si>
  <si>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</si>
  <si>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</si>
  <si>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</si>
  <si>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</si>
  <si>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</si>
  <si>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</si>
  <si>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</si>
  <si>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</si>
  <si>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</si>
  <si>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</si>
  <si>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</si>
  <si>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</si>
  <si>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</si>
  <si>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</si>
  <si>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</si>
  <si>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</si>
  <si>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</si>
  <si>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</si>
  <si>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</si>
  <si>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</si>
  <si>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</si>
  <si>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</si>
  <si>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</si>
  <si>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</si>
  <si>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</si>
  <si>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</si>
  <si>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</si>
  <si>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</si>
  <si>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</si>
  <si>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</si>
  <si>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</si>
  <si>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</si>
  <si>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</si>
  <si>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</si>
  <si>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</si>
  <si>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</si>
  <si>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</si>
  <si>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</si>
  <si>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</si>
  <si>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</si>
  <si>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</si>
  <si>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</si>
  <si>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</si>
  <si>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</si>
  <si>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</si>
  <si>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</si>
  <si>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</si>
  <si>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</si>
  <si>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</si>
  <si>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</si>
  <si>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</si>
  <si>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</si>
  <si>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</si>
  <si>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</si>
  <si>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</si>
  <si>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</si>
  <si>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</si>
  <si>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</si>
  <si>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</si>
  <si>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</si>
  <si>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</si>
  <si>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</si>
  <si>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</si>
  <si>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</si>
  <si>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</si>
  <si>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</si>
  <si>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</si>
  <si>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</si>
  <si>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</si>
  <si>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</si>
  <si>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</si>
  <si>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</si>
  <si>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</si>
  <si>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</si>
  <si>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</si>
  <si>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</si>
  <si>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</si>
  <si>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</si>
  <si>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</si>
  <si>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</si>
  <si>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</si>
  <si>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</si>
  <si>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</si>
  <si>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</si>
  <si>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</si>
  <si>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</si>
  <si>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</si>
  <si>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</si>
  <si>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</si>
  <si>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</si>
  <si>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</si>
  <si>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</si>
  <si>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</si>
  <si>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</si>
  <si>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</si>
  <si>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</si>
  <si>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</si>
  <si>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</si>
  <si>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</si>
  <si>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</si>
  <si>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</si>
  <si>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</si>
  <si>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</si>
  <si>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</si>
  <si>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</si>
  <si>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</si>
  <si>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</si>
  <si>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</si>
  <si>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</si>
  <si>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</si>
  <si>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</si>
  <si>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</si>
  <si>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</si>
  <si>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</si>
  <si>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</si>
  <si>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</si>
  <si>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</si>
  <si>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</si>
  <si>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</si>
  <si>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</si>
  <si>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</si>
  <si>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</si>
  <si>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</si>
  <si>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</si>
  <si>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</si>
  <si>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</si>
  <si>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</si>
  <si>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</si>
  <si>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</si>
  <si>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</si>
  <si>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</si>
  <si>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</si>
  <si>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</si>
  <si>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</si>
  <si>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</si>
  <si>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</si>
  <si>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</si>
  <si>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</si>
  <si>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</si>
  <si>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</si>
  <si>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</si>
  <si>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</si>
  <si>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</si>
  <si>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</si>
  <si>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</si>
  <si>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</si>
  <si>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</si>
  <si>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</si>
  <si>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</si>
  <si>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</si>
  <si>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</si>
  <si>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</si>
  <si>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</si>
  <si>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</si>
  <si>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</si>
  <si>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</si>
  <si>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</si>
  <si>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</si>
  <si>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</si>
  <si>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</si>
  <si>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</si>
  <si>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</si>
  <si>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</si>
  <si>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</si>
  <si>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</si>
  <si>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</si>
  <si>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</si>
  <si>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</si>
  <si>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</si>
  <si>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</si>
  <si>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</si>
  <si>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</si>
  <si>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</si>
  <si>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</si>
  <si>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</si>
  <si>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</si>
  <si>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</si>
  <si>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</si>
  <si>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</si>
  <si>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</si>
  <si>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</si>
  <si>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</si>
  <si>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</si>
  <si>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</si>
  <si>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</si>
  <si>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</si>
  <si>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</si>
  <si>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</si>
  <si>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</si>
  <si>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</si>
  <si>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</si>
  <si>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</si>
  <si>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</si>
  <si>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</si>
  <si>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</si>
  <si>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</si>
  <si>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</si>
  <si>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</si>
  <si>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</si>
  <si>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</si>
  <si>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</si>
  <si>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</si>
  <si>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</si>
  <si>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</si>
  <si>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</si>
  <si>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</si>
  <si>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</si>
  <si>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</si>
  <si>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</si>
  <si>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</si>
  <si>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</si>
  <si>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</si>
  <si>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</si>
  <si>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</si>
  <si>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</si>
  <si>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</si>
  <si>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</si>
  <si>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</si>
  <si>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</si>
  <si>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</si>
  <si>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</si>
  <si>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</si>
  <si>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</si>
  <si>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</si>
  <si>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</si>
  <si>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</si>
  <si>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</si>
  <si>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</si>
  <si>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</si>
  <si>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</si>
  <si>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</si>
  <si>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</si>
  <si>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</si>
  <si>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</si>
  <si>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</si>
  <si>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</si>
  <si>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</si>
  <si>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</si>
  <si>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</si>
  <si>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</si>
  <si>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</si>
  <si>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</si>
  <si>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</si>
  <si>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</si>
  <si>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</si>
  <si>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</si>
  <si>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</si>
  <si>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</si>
  <si>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</si>
  <si>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</si>
  <si>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</si>
  <si>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</si>
  <si>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</si>
  <si>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</si>
  <si>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</si>
  <si>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</si>
  <si>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</si>
  <si>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</si>
  <si>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</si>
  <si>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</si>
  <si>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</si>
  <si>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</si>
  <si>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</si>
  <si>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</si>
  <si>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</si>
  <si>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</si>
  <si>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</si>
  <si>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</si>
  <si>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</si>
  <si>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</si>
  <si>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</si>
  <si>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</si>
  <si>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</si>
  <si>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</si>
  <si>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</si>
  <si>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</si>
  <si>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</si>
  <si>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</si>
  <si>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</si>
  <si>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</si>
  <si>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</si>
  <si>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</si>
  <si>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</si>
  <si>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</si>
  <si>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</si>
  <si>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</si>
  <si>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</si>
  <si>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</si>
  <si>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</si>
  <si>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</si>
  <si>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</si>
  <si>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</si>
  <si>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</si>
  <si>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</si>
  <si>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</si>
  <si>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</si>
  <si>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</si>
  <si>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</si>
  <si>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</si>
  <si>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</si>
  <si>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</si>
  <si>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</si>
  <si>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</si>
  <si>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</si>
  <si>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</si>
  <si>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</si>
  <si>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</si>
  <si>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</si>
  <si>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</si>
  <si>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</si>
  <si>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</si>
  <si>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</si>
  <si>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</si>
  <si>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</si>
  <si>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</si>
  <si>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</si>
  <si>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</si>
  <si>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</si>
  <si>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</si>
  <si>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</si>
  <si>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</si>
  <si>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</si>
  <si>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</si>
  <si>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</si>
  <si>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</si>
  <si>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</si>
  <si>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</si>
  <si>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</si>
  <si>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</si>
  <si>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</si>
  <si>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</si>
  <si>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</si>
  <si>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</si>
  <si>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</si>
  <si>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</si>
  <si>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</si>
  <si>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</si>
  <si>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</si>
  <si>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</si>
  <si>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</si>
  <si>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</si>
  <si>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</si>
  <si>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</si>
  <si>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</si>
  <si>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</si>
  <si>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</si>
  <si>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</si>
  <si>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</si>
  <si>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</si>
  <si>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</si>
  <si>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</si>
  <si>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</si>
  <si>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</si>
  <si>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</si>
  <si>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</si>
  <si>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</si>
  <si>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</si>
  <si>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</si>
  <si>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</si>
  <si>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</si>
  <si>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</si>
  <si>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</si>
  <si>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</si>
  <si>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</si>
  <si>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</si>
  <si>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</si>
  <si>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</si>
  <si>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</si>
  <si>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</si>
  <si>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</si>
  <si>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</si>
  <si>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</si>
  <si>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</si>
  <si>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</si>
  <si>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</si>
  <si>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</si>
  <si>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</si>
  <si>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</si>
  <si>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</si>
  <si>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</si>
  <si>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</si>
  <si>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</si>
  <si>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</si>
  <si>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</si>
  <si>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</si>
  <si>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</si>
  <si>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</si>
  <si>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</si>
  <si>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</si>
  <si>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</si>
  <si>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</si>
  <si>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</si>
  <si>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</si>
  <si>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</si>
  <si>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</si>
  <si>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</si>
  <si>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</si>
  <si>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</si>
  <si>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</si>
  <si>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</si>
  <si>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</si>
  <si>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</si>
  <si>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</si>
  <si>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</si>
  <si>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</si>
  <si>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</si>
  <si>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</si>
  <si>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</si>
  <si>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</si>
  <si>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</si>
  <si>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</si>
  <si>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</si>
  <si>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</si>
  <si>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</si>
  <si>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</si>
  <si>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</si>
  <si>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</si>
  <si>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</si>
  <si>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</si>
  <si>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</si>
  <si>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</si>
  <si>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</si>
  <si>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</si>
  <si>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</si>
  <si>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</si>
  <si>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</si>
  <si>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</si>
  <si>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</si>
  <si>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</si>
  <si>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</si>
  <si>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</si>
  <si>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</si>
  <si>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</si>
  <si>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</si>
  <si>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</si>
  <si>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</si>
  <si>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</si>
  <si>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</si>
  <si>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</si>
  <si>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</si>
  <si>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</si>
  <si>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</si>
  <si>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</si>
  <si>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</si>
  <si>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</si>
  <si>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</si>
  <si>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</si>
  <si>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</si>
  <si>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</si>
  <si>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</si>
  <si>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</si>
  <si>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</si>
  <si>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</si>
  <si>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</si>
  <si>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</si>
  <si>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</si>
  <si>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</si>
  <si>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</si>
  <si>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</si>
  <si>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</si>
  <si>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</si>
  <si>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</si>
  <si>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</si>
  <si>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</si>
  <si>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</si>
  <si>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</si>
  <si>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</si>
  <si>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</si>
  <si>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</si>
  <si>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</si>
  <si>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</si>
  <si>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</si>
  <si>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</si>
  <si>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</si>
  <si>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</si>
  <si>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</si>
  <si>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</si>
  <si>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</si>
  <si>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</si>
  <si>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</si>
  <si>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</si>
  <si>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</si>
  <si>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</si>
  <si>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</si>
  <si>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</si>
  <si>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</si>
  <si>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</si>
  <si>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</si>
  <si>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</si>
  <si>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</si>
  <si>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</si>
  <si>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</si>
  <si>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</si>
  <si>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</si>
  <si>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</si>
  <si>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</si>
  <si>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</si>
  <si>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</si>
  <si>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</si>
  <si>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</si>
  <si>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</si>
  <si>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</si>
  <si>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</si>
  <si>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</si>
  <si>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</si>
  <si>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</si>
  <si>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</si>
  <si>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</si>
  <si>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</si>
  <si>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</si>
  <si>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</si>
  <si>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</si>
  <si>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</si>
  <si>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</si>
  <si>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</si>
  <si>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</si>
  <si>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</si>
  <si>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</si>
  <si>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</si>
  <si>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</si>
  <si>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</si>
  <si>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</si>
  <si>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</si>
  <si>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</si>
  <si>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</si>
  <si>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</si>
  <si>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</si>
  <si>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</si>
  <si>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</si>
  <si>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</si>
  <si>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</si>
  <si>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</si>
  <si>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</si>
  <si>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</si>
  <si>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</si>
  <si>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</si>
  <si>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</si>
  <si>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</si>
  <si>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</si>
  <si>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</si>
  <si>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</si>
  <si>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</si>
  <si>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</si>
  <si>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</si>
  <si>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</si>
  <si>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</si>
  <si>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</si>
  <si>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</si>
  <si>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</si>
  <si>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</si>
  <si>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</si>
  <si>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</si>
  <si>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</si>
  <si>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</si>
  <si>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</si>
  <si>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</si>
  <si>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</si>
  <si>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</si>
  <si>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</si>
  <si>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</si>
  <si>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</si>
  <si>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</si>
  <si>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</si>
  <si>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</si>
  <si>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</si>
  <si>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</si>
  <si>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</si>
  <si>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</si>
  <si>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</si>
  <si>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</si>
  <si>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</si>
  <si>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</si>
  <si>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</si>
  <si>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</si>
  <si>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</si>
  <si>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</si>
  <si>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</si>
  <si>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</si>
  <si>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</si>
  <si>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</si>
  <si>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</si>
  <si>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</si>
  <si>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</si>
  <si>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</si>
  <si>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</si>
  <si>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</si>
  <si>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</si>
  <si>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</si>
  <si>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</si>
  <si>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</si>
  <si>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</si>
  <si>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</si>
  <si>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</si>
  <si>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</si>
  <si>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</si>
  <si>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</si>
  <si>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</si>
  <si>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</si>
  <si>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</si>
  <si>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</si>
  <si>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</si>
  <si>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</si>
  <si>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</si>
  <si>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</si>
  <si>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</si>
  <si>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</si>
  <si>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</si>
  <si>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</si>
  <si>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</si>
  <si>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</si>
  <si>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</si>
  <si>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</si>
  <si>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</si>
  <si>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</si>
  <si>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</si>
  <si>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</si>
  <si>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</si>
  <si>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</si>
  <si>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</si>
  <si>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</si>
  <si>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</si>
  <si>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</si>
  <si>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</si>
  <si>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</si>
  <si>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</si>
  <si>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</si>
  <si>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</si>
  <si>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</si>
  <si>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</si>
  <si>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</si>
  <si>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</si>
  <si>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</si>
  <si>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</si>
  <si>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</si>
  <si>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</si>
  <si>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</si>
  <si>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</si>
  <si>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</si>
  <si>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</si>
  <si>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</si>
  <si>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</si>
  <si>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</si>
  <si>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</si>
  <si>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</si>
  <si>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</si>
  <si>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</si>
  <si>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</si>
  <si>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</si>
  <si>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</si>
  <si>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</si>
  <si>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</si>
  <si>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</si>
  <si>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</si>
  <si>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</si>
  <si>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</si>
  <si>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</si>
  <si>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</si>
  <si>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</si>
  <si>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</si>
  <si>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</si>
  <si>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</si>
  <si>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</si>
  <si>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</si>
  <si>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</si>
  <si>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</si>
  <si>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</si>
  <si>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</si>
  <si>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</si>
  <si>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</si>
  <si>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</si>
  <si>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</si>
  <si>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</si>
  <si>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</si>
  <si>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</si>
  <si>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</si>
  <si>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</si>
  <si>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</si>
  <si>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</si>
  <si>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</si>
  <si>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</si>
  <si>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</si>
  <si>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</si>
  <si>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</si>
  <si>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</si>
  <si>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</si>
  <si>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</si>
  <si>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</si>
  <si>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</si>
  <si>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</si>
  <si>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</si>
  <si>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</si>
  <si>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</si>
  <si>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</si>
  <si>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</si>
  <si>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</si>
  <si>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</si>
  <si>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</si>
  <si>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</si>
  <si>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</si>
  <si>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</si>
  <si>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</si>
  <si>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</si>
  <si>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</si>
  <si>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</si>
  <si>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</si>
  <si>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</si>
  <si>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</si>
  <si>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</si>
  <si>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</si>
  <si>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</si>
  <si>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</si>
  <si>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</si>
  <si>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</si>
  <si>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</si>
  <si>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</si>
  <si>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</si>
  <si>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</si>
  <si>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</si>
  <si>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</si>
  <si>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</si>
  <si>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</si>
  <si>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</si>
  <si>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</si>
  <si>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</si>
  <si>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</si>
  <si>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</si>
  <si>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</si>
  <si>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</si>
  <si>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</si>
  <si>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</si>
  <si>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</si>
  <si>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</si>
  <si>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</si>
  <si>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</si>
  <si>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</si>
  <si>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</si>
  <si>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</si>
  <si>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</si>
  <si>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</si>
  <si>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</si>
  <si>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</si>
  <si>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</si>
  <si>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</si>
  <si>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</si>
  <si>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</si>
  <si>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</si>
  <si>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</si>
  <si>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</si>
  <si>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</si>
  <si>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</si>
  <si>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</si>
  <si>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</si>
  <si>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</si>
  <si>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</si>
  <si>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</si>
  <si>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</si>
  <si>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</si>
  <si>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</si>
  <si>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</si>
  <si>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</si>
  <si>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</si>
  <si>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</si>
  <si>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</si>
  <si>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</si>
  <si>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</si>
  <si>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</si>
  <si>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</si>
  <si>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</si>
  <si>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</si>
  <si>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</si>
  <si>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</si>
  <si>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</si>
  <si>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</si>
  <si>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</si>
  <si>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</si>
  <si>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</si>
  <si>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</si>
  <si>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</si>
  <si>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</si>
  <si>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</si>
  <si>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</si>
  <si>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</si>
  <si>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</si>
  <si>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</si>
  <si>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</si>
  <si>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</si>
  <si>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</si>
  <si>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</si>
  <si>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</si>
  <si>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</si>
  <si>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</si>
  <si>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</si>
  <si>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</si>
  <si>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</si>
  <si>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</si>
  <si>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</si>
  <si>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</si>
  <si>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</si>
  <si>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</si>
  <si>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</si>
  <si>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</si>
  <si>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</si>
  <si>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</si>
  <si>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</si>
  <si>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</si>
  <si>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</si>
  <si>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</si>
  <si>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</si>
  <si>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</si>
  <si>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</si>
  <si>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</si>
  <si>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</si>
  <si>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</si>
  <si>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</si>
  <si>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</si>
  <si>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</si>
  <si>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</si>
  <si>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</si>
  <si>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</si>
  <si>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</si>
  <si>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</si>
  <si>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</si>
  <si>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</si>
  <si>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</si>
  <si>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</si>
  <si>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</si>
  <si>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</si>
  <si>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</si>
  <si>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</si>
  <si>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</si>
  <si>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</si>
  <si>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</si>
  <si>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</si>
  <si>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</si>
  <si>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</si>
  <si>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</si>
  <si>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</si>
  <si>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</si>
  <si>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</si>
  <si>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</si>
  <si>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</si>
  <si>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</si>
  <si>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</si>
  <si>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</si>
  <si>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</si>
  <si>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</si>
  <si>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</si>
  <si>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</si>
  <si>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</si>
  <si>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</si>
  <si>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</si>
  <si>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</si>
  <si>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</si>
  <si>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</si>
  <si>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</si>
  <si>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</si>
  <si>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</si>
  <si>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</si>
  <si>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</si>
  <si>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</si>
  <si>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</si>
  <si>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</si>
  <si>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</si>
  <si>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</si>
  <si>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</si>
  <si>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</si>
  <si>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</si>
  <si>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</si>
  <si>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</si>
  <si>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</si>
  <si>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</si>
  <si>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</si>
  <si>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</si>
  <si>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</si>
  <si>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</si>
  <si>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</si>
  <si>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</si>
  <si>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</si>
  <si>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</si>
  <si>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</si>
  <si>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</si>
  <si>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</si>
  <si>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</si>
  <si>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</si>
  <si>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</si>
  <si>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</si>
  <si>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</si>
  <si>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</si>
  <si>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</si>
  <si>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</si>
  <si>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</si>
  <si>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</si>
  <si>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</si>
  <si>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</si>
  <si>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</si>
  <si>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</si>
  <si>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</si>
  <si>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</si>
  <si>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</si>
  <si>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</si>
  <si>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</si>
  <si>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</si>
  <si>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</si>
  <si>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</si>
  <si>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</si>
  <si>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</si>
  <si>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</si>
  <si>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</si>
  <si>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</si>
  <si>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</si>
  <si>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</si>
  <si>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</si>
  <si>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</si>
  <si>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</si>
  <si>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</si>
  <si>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</si>
  <si>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</si>
  <si>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</si>
  <si>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</si>
  <si>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</si>
  <si>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</si>
  <si>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</si>
  <si>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</si>
  <si>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</si>
  <si>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</si>
  <si>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</si>
  <si>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</si>
  <si>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</si>
  <si>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</si>
  <si>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</si>
  <si>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</si>
  <si>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</si>
  <si>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</si>
  <si>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</si>
  <si>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</si>
  <si>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</si>
  <si>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</si>
  <si>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</si>
  <si>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</si>
  <si>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</si>
  <si>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</si>
  <si>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</si>
  <si>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</si>
  <si>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</si>
  <si>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</si>
  <si>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</si>
  <si>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</si>
  <si>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</si>
  <si>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</si>
  <si>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</si>
  <si>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</si>
  <si>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</si>
  <si>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</si>
  <si>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</si>
  <si>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</si>
  <si>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</si>
  <si>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</si>
  <si>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</si>
  <si>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</si>
  <si>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</si>
  <si>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</si>
  <si>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</si>
  <si>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</si>
  <si>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</si>
  <si>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</si>
  <si>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</si>
  <si>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</si>
  <si>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</si>
  <si>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</si>
  <si>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</si>
  <si>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</si>
  <si>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</si>
  <si>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</si>
  <si>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</si>
  <si>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</si>
  <si>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</si>
  <si>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</si>
  <si>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</si>
  <si>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</si>
  <si>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</si>
  <si>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</si>
  <si>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</si>
  <si>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</si>
  <si>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</si>
  <si>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</si>
  <si>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</si>
  <si>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</si>
  <si>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</si>
  <si>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</si>
  <si>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</si>
  <si>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</si>
  <si>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</si>
  <si>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</si>
  <si>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</si>
  <si>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</si>
  <si>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</si>
  <si>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</si>
  <si>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</si>
  <si>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</si>
  <si>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</si>
  <si>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</si>
  <si>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</si>
  <si>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</si>
  <si>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</si>
  <si>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</si>
  <si>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</si>
  <si>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</si>
  <si>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</si>
  <si>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</si>
  <si>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</si>
  <si>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</si>
  <si>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</si>
  <si>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</si>
  <si>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</si>
  <si>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</si>
  <si>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</si>
  <si>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</si>
  <si>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</si>
  <si>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</si>
  <si>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</si>
  <si>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</si>
  <si>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</si>
  <si>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</si>
  <si>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</si>
  <si>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</si>
  <si>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</si>
  <si>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</si>
  <si>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</si>
  <si>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</si>
  <si>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</si>
  <si>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</si>
  <si>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</si>
  <si>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</si>
  <si>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</si>
  <si>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</si>
  <si>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</si>
  <si>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</si>
  <si>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</si>
  <si>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</si>
  <si>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</si>
  <si>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</si>
  <si>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</si>
  <si>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</si>
  <si>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</si>
  <si>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</si>
  <si>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</si>
  <si>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</si>
  <si>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</si>
  <si>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</si>
  <si>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</si>
  <si>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</si>
  <si>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</si>
  <si>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</si>
  <si>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</si>
  <si>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</si>
  <si>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</si>
  <si>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</si>
  <si>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</si>
  <si>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</si>
  <si>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</si>
  <si>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</si>
  <si>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</si>
  <si>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</si>
  <si>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</si>
  <si>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</si>
  <si>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</si>
  <si>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</si>
  <si>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</si>
  <si>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</si>
  <si>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</si>
  <si>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</si>
  <si>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</si>
  <si>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</si>
  <si>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</si>
  <si>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</si>
  <si>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</si>
  <si>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</si>
  <si>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</si>
  <si>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</si>
  <si>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</si>
  <si>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</si>
  <si>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</si>
  <si>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</si>
  <si>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</si>
  <si>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</si>
  <si>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</si>
  <si>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</si>
  <si>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</si>
  <si>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</si>
  <si>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</si>
  <si>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</si>
  <si>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</si>
  <si>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</si>
  <si>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</si>
  <si>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</si>
  <si>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</si>
  <si>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</si>
  <si>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</si>
  <si>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</si>
  <si>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</si>
  <si>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</si>
  <si>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</si>
  <si>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</si>
  <si>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</si>
  <si>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</si>
  <si>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</si>
  <si>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</si>
  <si>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</si>
  <si>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</si>
  <si>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</si>
  <si>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</si>
  <si>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</si>
  <si>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</si>
  <si>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</si>
  <si>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</si>
  <si>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</si>
  <si>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</si>
  <si>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</si>
  <si>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</si>
  <si>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</si>
  <si>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</si>
  <si>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</si>
  <si>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</si>
  <si>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</si>
  <si>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</si>
  <si>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</si>
  <si>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</si>
  <si>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</si>
  <si>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</si>
  <si>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</si>
  <si>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</si>
  <si>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</si>
  <si>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</si>
  <si>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</si>
  <si>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</si>
  <si>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</si>
  <si>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</si>
  <si>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</si>
  <si>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</si>
  <si>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</si>
  <si>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</si>
  <si>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</si>
  <si>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</si>
  <si>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</si>
  <si>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</si>
  <si>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</si>
  <si>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</si>
  <si>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</si>
  <si>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</si>
  <si>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</si>
  <si>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</si>
  <si>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</si>
  <si>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</si>
  <si>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</si>
  <si>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</si>
  <si>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</si>
  <si>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</si>
  <si>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</si>
  <si>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</si>
  <si>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</si>
  <si>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</si>
  <si>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</si>
  <si>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</si>
  <si>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</si>
  <si>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</si>
  <si>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</si>
  <si>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</si>
  <si>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</si>
  <si>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</si>
  <si>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</si>
  <si>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</si>
  <si>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</si>
  <si>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</si>
  <si>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</si>
  <si>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</si>
  <si>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</si>
  <si>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</si>
  <si>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</si>
  <si>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</si>
  <si>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</si>
  <si>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</si>
  <si>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</si>
  <si>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</si>
  <si>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</si>
  <si>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</si>
  <si>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</si>
  <si>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</si>
  <si>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</si>
  <si>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</si>
  <si>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</si>
  <si>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</si>
  <si>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</si>
  <si>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</si>
  <si>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</si>
  <si>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</si>
  <si>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</si>
  <si>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</si>
  <si>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</si>
  <si>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</si>
  <si>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</si>
  <si>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</si>
  <si>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</si>
  <si>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</si>
  <si>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</si>
  <si>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</si>
  <si>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</si>
  <si>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</si>
  <si>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</si>
  <si>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</si>
  <si>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</si>
  <si>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</si>
  <si>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</si>
  <si>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</si>
  <si>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</si>
  <si>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</si>
  <si>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</si>
  <si>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</si>
  <si>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</si>
  <si>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</si>
  <si>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</si>
  <si>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</si>
  <si>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</si>
  <si>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</si>
  <si>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</si>
  <si>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</si>
  <si>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</si>
  <si>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</si>
  <si>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</si>
  <si>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</si>
  <si>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</si>
  <si>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</si>
  <si>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</si>
  <si>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</si>
  <si>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</si>
  <si>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</si>
  <si>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</si>
  <si>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</si>
  <si>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</si>
  <si>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</si>
  <si>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</si>
  <si>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</si>
  <si>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</si>
  <si>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</si>
  <si>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</si>
  <si>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</si>
  <si>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</si>
  <si>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</si>
  <si>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</si>
  <si>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</si>
  <si>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</si>
  <si>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</si>
  <si>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</si>
  <si>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</si>
  <si>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</si>
  <si>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</si>
  <si>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</si>
  <si>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</si>
  <si>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</si>
  <si>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</si>
  <si>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</si>
  <si>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</si>
  <si>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</si>
  <si>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</si>
  <si>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</si>
  <si>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</si>
  <si>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</si>
  <si>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</si>
  <si>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</si>
  <si>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</si>
  <si>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</si>
  <si>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</si>
  <si>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</si>
  <si>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</si>
  <si>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</si>
  <si>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</si>
  <si>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</si>
  <si>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</si>
  <si>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</si>
  <si>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</si>
  <si>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</si>
  <si>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</si>
  <si>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</si>
  <si>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</si>
  <si>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</si>
  <si>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</si>
  <si>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</si>
  <si>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</si>
  <si>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</si>
  <si>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</si>
  <si>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</si>
  <si>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</si>
  <si>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</si>
  <si>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</si>
  <si>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</si>
  <si>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</si>
  <si>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</si>
  <si>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</si>
  <si>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</si>
  <si>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</si>
  <si>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</si>
  <si>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</si>
  <si>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</si>
  <si>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</si>
  <si>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</si>
  <si>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</si>
  <si>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</si>
  <si>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</si>
  <si>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</si>
  <si>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</si>
  <si>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</si>
  <si>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</si>
  <si>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</si>
  <si>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</si>
  <si>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</si>
  <si>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</si>
  <si>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</si>
  <si>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</si>
  <si>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</si>
  <si>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</si>
  <si>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</si>
  <si>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</si>
  <si>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</si>
  <si>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</si>
  <si>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</si>
  <si>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</si>
  <si>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</si>
  <si>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</si>
  <si>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</si>
  <si>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</si>
  <si>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</si>
  <si>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</si>
  <si>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</si>
  <si>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</si>
  <si>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</si>
  <si>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</si>
  <si>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</si>
  <si>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</si>
  <si>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</si>
  <si>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</si>
  <si>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</si>
  <si>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</si>
  <si>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</si>
  <si>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</si>
  <si>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</si>
  <si>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</si>
  <si>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</si>
  <si>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</si>
  <si>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</si>
  <si>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</si>
  <si>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</si>
  <si>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</si>
  <si>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</si>
  <si>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</si>
  <si>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</si>
  <si>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</si>
  <si>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</si>
  <si>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</si>
  <si>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</si>
  <si>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</si>
  <si>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</si>
  <si>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</si>
  <si>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</si>
  <si>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</si>
  <si>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</si>
  <si>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</si>
  <si>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</si>
  <si>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</si>
  <si>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</si>
  <si>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</si>
  <si>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</si>
  <si>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</si>
  <si>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</si>
  <si>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</si>
  <si>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</si>
  <si>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</si>
  <si>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</si>
  <si>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</si>
  <si>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</si>
  <si>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</si>
  <si>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</si>
  <si>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</si>
  <si>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</si>
  <si>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</si>
  <si>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</si>
  <si>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</si>
  <si>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</si>
  <si>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</si>
  <si>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</si>
  <si>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</si>
  <si>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</si>
  <si>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</si>
  <si>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</si>
  <si>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</si>
  <si>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</si>
  <si>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</si>
  <si>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</si>
  <si>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</si>
  <si>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</si>
  <si>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</si>
  <si>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</si>
  <si>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</si>
  <si>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</si>
  <si>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</si>
  <si>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</si>
  <si>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</si>
  <si>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</si>
  <si>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</si>
  <si>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</si>
  <si>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</si>
  <si>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</si>
  <si>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</si>
  <si>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</si>
  <si>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</si>
  <si>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</si>
  <si>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</si>
  <si>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</si>
  <si>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</si>
  <si>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</si>
  <si>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</si>
  <si>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</si>
  <si>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</si>
  <si>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</si>
  <si>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</si>
  <si>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</si>
  <si>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</si>
  <si>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</si>
  <si>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</si>
  <si>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</si>
  <si>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</si>
  <si>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</si>
  <si>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</si>
  <si>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</si>
  <si>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</si>
  <si>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</si>
  <si>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</si>
  <si>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</si>
  <si>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</si>
  <si>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</si>
  <si>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</si>
  <si>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</si>
  <si>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</si>
  <si>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</si>
  <si>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</si>
  <si>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</si>
  <si>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</si>
  <si>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</si>
  <si>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</si>
  <si>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</si>
  <si>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</si>
  <si>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</si>
  <si>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</si>
  <si>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</si>
  <si>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</si>
  <si>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</si>
  <si>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</si>
  <si>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</si>
  <si>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</si>
  <si>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</si>
  <si>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</si>
  <si>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</si>
  <si>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</si>
  <si>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</si>
  <si>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</si>
  <si>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</si>
  <si>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</si>
  <si>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</si>
  <si>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</si>
  <si>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</si>
  <si>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</si>
  <si>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</si>
  <si>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</si>
  <si>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</si>
  <si>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</si>
  <si>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</si>
  <si>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</si>
  <si>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</si>
  <si>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</si>
  <si>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</si>
  <si>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</si>
  <si>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</si>
  <si>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</si>
  <si>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</si>
  <si>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</si>
  <si>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</si>
  <si>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</si>
  <si>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</si>
  <si>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</si>
  <si>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</si>
  <si>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</si>
  <si>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</si>
  <si>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</si>
  <si>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</si>
  <si>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</si>
  <si>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</si>
  <si>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</si>
  <si>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</si>
  <si>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</si>
  <si>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</si>
  <si>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</si>
  <si>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</si>
  <si>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</si>
  <si>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</si>
  <si>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</si>
  <si>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</si>
  <si>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</si>
  <si>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</si>
  <si>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</si>
  <si>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</si>
  <si>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</si>
  <si>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</si>
  <si>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</si>
  <si>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</si>
  <si>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</si>
  <si>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</si>
  <si>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</si>
  <si>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</si>
  <si>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</si>
  <si>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</si>
  <si>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</si>
  <si>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</si>
  <si>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</si>
  <si>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</si>
  <si>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</si>
  <si>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</si>
  <si>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</si>
  <si>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</si>
  <si>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</si>
  <si>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</si>
  <si>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</si>
  <si>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</si>
  <si>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</si>
  <si>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</si>
  <si>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</si>
  <si>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</si>
  <si>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</si>
  <si>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</si>
  <si>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</si>
  <si>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</si>
  <si>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</si>
  <si>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</si>
  <si>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</si>
  <si>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</si>
  <si>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</si>
  <si>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</si>
  <si>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</si>
  <si>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</si>
  <si>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</si>
  <si>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</si>
  <si>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</si>
  <si>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</si>
  <si>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</si>
  <si>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</si>
  <si>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</si>
  <si>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</si>
  <si>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</si>
  <si>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</si>
  <si>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</si>
  <si>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</si>
  <si>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</si>
  <si>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</si>
  <si>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</si>
  <si>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</si>
  <si>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</si>
  <si>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</si>
  <si>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</si>
  <si>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</si>
  <si>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</si>
  <si>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</si>
  <si>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</si>
  <si>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</si>
  <si>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</si>
  <si>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</si>
  <si>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</si>
  <si>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</si>
  <si>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</si>
  <si>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</si>
  <si>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</si>
  <si>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</si>
  <si>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</si>
  <si>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</si>
  <si>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</si>
  <si>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</si>
  <si>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</si>
  <si>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</si>
  <si>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</si>
  <si>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</si>
  <si>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</si>
  <si>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</si>
  <si>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</si>
  <si>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</si>
  <si>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</si>
  <si>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</si>
  <si>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</si>
  <si>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</si>
  <si>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</si>
  <si>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</si>
  <si>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</si>
  <si>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</si>
  <si>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</si>
  <si>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</si>
  <si>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</si>
  <si>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</si>
  <si>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</si>
  <si>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</si>
  <si>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</si>
  <si>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</si>
  <si>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</si>
  <si>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</si>
  <si>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</si>
  <si>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</si>
  <si>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</si>
  <si>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</si>
  <si>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</si>
  <si>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</si>
  <si>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</si>
  <si>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</si>
  <si>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</si>
  <si>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</si>
  <si>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</si>
  <si>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</si>
  <si>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</si>
  <si>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</si>
  <si>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</si>
  <si>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</si>
  <si>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</si>
  <si>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</si>
  <si>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</si>
  <si>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</si>
  <si>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</si>
  <si>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</si>
  <si>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</si>
  <si>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</si>
  <si>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</si>
  <si>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</si>
  <si>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</si>
  <si>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</si>
  <si>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</si>
  <si>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</si>
  <si>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</si>
  <si>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</si>
  <si>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</si>
  <si>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</si>
  <si>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</si>
  <si>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</si>
  <si>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</si>
  <si>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</si>
  <si>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</si>
  <si>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</si>
  <si>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</si>
  <si>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</si>
  <si>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</si>
  <si>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</si>
  <si>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</si>
  <si>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</si>
  <si>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</si>
  <si>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</si>
  <si>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</si>
  <si>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</si>
  <si>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</si>
  <si>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</si>
  <si>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</si>
  <si>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</si>
  <si>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</si>
  <si>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</si>
  <si>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</si>
  <si>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</si>
  <si>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</si>
  <si>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</si>
  <si>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</si>
  <si>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</si>
  <si>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</si>
  <si>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</si>
  <si>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</si>
  <si>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</si>
  <si>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</si>
  <si>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</si>
  <si>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</si>
  <si>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</si>
  <si>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</si>
  <si>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</si>
  <si>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</si>
  <si>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</si>
  <si>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</si>
  <si>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</si>
  <si>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</si>
  <si>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</si>
  <si>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</si>
  <si>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</si>
  <si>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</si>
  <si>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</si>
  <si>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</si>
  <si>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</si>
  <si>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</si>
  <si>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</si>
  <si>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</si>
  <si>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</si>
  <si>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</si>
  <si>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</si>
  <si>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</si>
  <si>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</si>
  <si>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</si>
  <si>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</si>
  <si>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</si>
  <si>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</si>
  <si>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</si>
  <si>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</si>
  <si>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</si>
  <si>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</si>
  <si>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</si>
  <si>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</si>
  <si>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</si>
  <si>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</si>
  <si>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</si>
  <si>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</si>
  <si>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</si>
  <si>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</si>
  <si>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</si>
  <si>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</si>
  <si>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</si>
  <si>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</si>
  <si>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</si>
  <si>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</si>
  <si>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</si>
  <si>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</si>
  <si>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</si>
  <si>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</si>
  <si>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</si>
  <si>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</si>
  <si>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</si>
  <si>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</si>
  <si>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</si>
  <si>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</si>
  <si>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</si>
  <si>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</si>
  <si>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</si>
  <si>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</si>
  <si>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</si>
  <si>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</si>
  <si>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</si>
  <si>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</si>
  <si>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</si>
  <si>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</si>
  <si>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</si>
  <si>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</si>
  <si>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</si>
  <si>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</si>
  <si>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</si>
  <si>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</si>
  <si>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</si>
  <si>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</si>
  <si>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</si>
  <si>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</si>
  <si>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</si>
  <si>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</si>
  <si>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</si>
  <si>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</si>
  <si>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</si>
  <si>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</si>
  <si>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</si>
  <si>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</si>
  <si>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</si>
  <si>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</si>
  <si>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</si>
  <si>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</si>
  <si>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</si>
  <si>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</si>
  <si>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</si>
  <si>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</si>
  <si>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</si>
  <si>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</si>
  <si>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</si>
  <si>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</si>
  <si>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</si>
  <si>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</si>
  <si>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</si>
  <si>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</si>
  <si>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</si>
  <si>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</si>
  <si>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</si>
  <si>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</si>
  <si>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</si>
  <si>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</si>
  <si>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</si>
  <si>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</si>
  <si>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</si>
  <si>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</si>
  <si>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</si>
  <si>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</si>
  <si>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</si>
  <si>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</si>
  <si>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</si>
  <si>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</si>
  <si>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</si>
  <si>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</si>
  <si>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</si>
  <si>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</si>
  <si>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</si>
  <si>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</si>
  <si>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</si>
  <si>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</si>
  <si>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</si>
  <si>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</si>
  <si>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</si>
  <si>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</si>
  <si>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</si>
  <si>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</si>
  <si>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</si>
  <si>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</si>
  <si>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</si>
  <si>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</si>
  <si>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</si>
  <si>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</si>
  <si>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</si>
  <si>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</si>
  <si>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</si>
  <si>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</si>
  <si>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</si>
  <si>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</si>
  <si>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</si>
  <si>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</si>
  <si>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</si>
  <si>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</si>
  <si>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</si>
  <si>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</si>
  <si>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</si>
  <si>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</si>
  <si>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</si>
  <si>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</si>
  <si>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</si>
  <si>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</si>
  <si>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</si>
  <si>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</si>
  <si>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</si>
  <si>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</si>
  <si>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</si>
  <si>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</si>
  <si>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</si>
  <si>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</si>
  <si>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</si>
  <si>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</si>
  <si>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</si>
  <si>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</si>
  <si>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</si>
  <si>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</si>
  <si>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</si>
  <si>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</si>
  <si>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</si>
  <si>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</si>
  <si>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</si>
  <si>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</si>
  <si>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</si>
  <si>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</si>
  <si>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</si>
  <si>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</si>
  <si>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</si>
  <si>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</si>
  <si>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</si>
  <si>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</si>
  <si>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</si>
  <si>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</si>
  <si>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</si>
  <si>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</si>
  <si>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</si>
  <si>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</si>
  <si>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</si>
  <si>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</si>
  <si>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</si>
  <si>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</si>
  <si>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</si>
  <si>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</si>
  <si>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</si>
  <si>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</si>
  <si>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</si>
  <si>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</si>
  <si>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</si>
  <si>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</si>
  <si>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</si>
  <si>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</si>
  <si>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</si>
  <si>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</si>
  <si>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</si>
  <si>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</si>
  <si>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</si>
  <si>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</si>
  <si>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</si>
  <si>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</si>
  <si>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</si>
  <si>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</si>
  <si>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</si>
  <si>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</si>
  <si>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</si>
  <si>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</si>
  <si>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</si>
  <si>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</si>
  <si>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</si>
  <si>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</si>
  <si>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</si>
  <si>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</si>
  <si>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</si>
  <si>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</si>
  <si>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</si>
  <si>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</si>
  <si>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</si>
  <si>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</si>
  <si>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</si>
  <si>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</si>
  <si>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</si>
  <si>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</si>
  <si>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</si>
  <si>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</si>
  <si>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</si>
  <si>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</si>
  <si>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</si>
  <si>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</si>
  <si>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</si>
  <si>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</si>
  <si>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</si>
  <si>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</si>
  <si>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</si>
  <si>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</si>
  <si>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</si>
  <si>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</si>
  <si>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</si>
  <si>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</si>
  <si>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</si>
  <si>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</si>
  <si>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</si>
  <si>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</si>
  <si>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</si>
  <si>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</si>
  <si>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</si>
  <si>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</si>
  <si>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</si>
  <si>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</si>
  <si>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</si>
  <si>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</si>
  <si>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</si>
  <si>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</si>
  <si>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</si>
  <si>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</si>
  <si>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</si>
  <si>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</si>
  <si>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</si>
  <si>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</si>
  <si>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</si>
  <si>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</si>
  <si>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</si>
  <si>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</si>
  <si>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</si>
  <si>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</si>
  <si>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</si>
  <si>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</si>
  <si>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</si>
  <si>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</si>
  <si>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</si>
  <si>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</si>
  <si>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</si>
  <si>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</si>
  <si>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</si>
  <si>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</si>
  <si>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</si>
  <si>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</si>
  <si>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</si>
  <si>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</si>
  <si>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</si>
  <si>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</si>
  <si>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</si>
  <si>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</si>
  <si>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</si>
  <si>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</si>
  <si>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</si>
  <si>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</si>
  <si>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</si>
  <si>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</si>
  <si>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</si>
  <si>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</si>
  <si>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</si>
  <si>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</si>
  <si>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</si>
  <si>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</si>
  <si>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</si>
  <si>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</si>
  <si>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</si>
  <si>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</si>
  <si>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</si>
  <si>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</si>
  <si>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</si>
  <si>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</si>
  <si>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</si>
  <si>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</si>
  <si>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</si>
  <si>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</si>
  <si>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</si>
  <si>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</si>
  <si>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</si>
  <si>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</si>
  <si>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</si>
  <si>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</si>
  <si>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</si>
  <si>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</si>
  <si>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</si>
  <si>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</si>
  <si>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</si>
  <si>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</si>
  <si>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</si>
  <si>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</si>
  <si>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</si>
  <si>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</si>
  <si>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</si>
  <si>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</si>
  <si>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</si>
  <si>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</si>
  <si>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</si>
  <si>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</si>
  <si>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</si>
  <si>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</si>
  <si>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</si>
  <si>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</si>
  <si>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</si>
  <si>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</si>
  <si>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</si>
  <si>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</si>
  <si>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</si>
  <si>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</si>
  <si>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</si>
  <si>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</si>
  <si>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</si>
  <si>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</si>
  <si>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</si>
  <si>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</si>
  <si>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</si>
  <si>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</si>
  <si>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</si>
  <si>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</si>
  <si>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</si>
  <si>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</si>
  <si>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</si>
  <si>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</si>
  <si>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</si>
  <si>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</si>
  <si>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</si>
  <si>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</si>
  <si>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</si>
  <si>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</si>
  <si>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</si>
  <si>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</si>
  <si>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</si>
  <si>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</si>
  <si>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</si>
  <si>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</si>
  <si>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</si>
  <si>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</si>
  <si>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</si>
  <si>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</si>
  <si>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</si>
  <si>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</si>
  <si>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</si>
  <si>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</si>
  <si>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</si>
  <si>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</si>
  <si>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</si>
  <si>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</si>
  <si>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</si>
  <si>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</si>
  <si>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</si>
  <si>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</si>
  <si>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</si>
  <si>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</si>
  <si>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</si>
  <si>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</si>
  <si>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</si>
  <si>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</si>
  <si>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</si>
  <si>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</si>
  <si>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</si>
  <si>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</si>
  <si>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</si>
  <si>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</si>
  <si>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</si>
  <si>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</si>
  <si>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</si>
  <si>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</si>
  <si>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</si>
  <si>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</si>
  <si>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</si>
  <si>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</si>
  <si>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</si>
  <si>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</si>
  <si>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</si>
  <si>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</si>
  <si>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</si>
  <si>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</si>
  <si>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</si>
  <si>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</si>
  <si>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</si>
  <si>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</si>
  <si>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</si>
  <si>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</si>
  <si>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</si>
  <si>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</si>
  <si>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</si>
  <si>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</si>
  <si>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</si>
  <si>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</si>
  <si>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</si>
  <si>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</si>
  <si>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</si>
  <si>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</si>
  <si>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</si>
  <si>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</si>
  <si>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</si>
  <si>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</si>
  <si>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</si>
  <si>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</si>
  <si>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</si>
  <si>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</si>
  <si>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</si>
  <si>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</si>
  <si>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</si>
  <si>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</si>
  <si>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</si>
  <si>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</si>
  <si>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</si>
  <si>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</si>
  <si>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</si>
  <si>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</si>
  <si>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</si>
  <si>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</si>
  <si>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</si>
  <si>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</si>
  <si>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</si>
  <si>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</si>
  <si>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</si>
  <si>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</si>
  <si>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</si>
  <si>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</si>
  <si>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</si>
  <si>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</si>
  <si>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</si>
  <si>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</si>
  <si>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</si>
  <si>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</si>
  <si>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</si>
  <si>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</si>
  <si>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</si>
  <si>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</si>
  <si>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</si>
  <si>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</si>
  <si>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</si>
  <si>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</si>
  <si>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</si>
  <si>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</si>
  <si>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</si>
  <si>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</si>
  <si>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</si>
  <si>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</si>
  <si>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</si>
  <si>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</si>
  <si>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</si>
  <si>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</si>
  <si>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</si>
  <si>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</si>
  <si>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</si>
  <si>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</si>
  <si>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</si>
  <si>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</si>
  <si>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</si>
  <si>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</si>
  <si>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</si>
  <si>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</si>
  <si>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</si>
  <si>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</si>
  <si>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</si>
  <si>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</si>
  <si>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</si>
  <si>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</si>
  <si>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</si>
  <si>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</si>
  <si>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</si>
  <si>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</si>
  <si>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</si>
  <si>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</si>
  <si>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</si>
  <si>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</si>
  <si>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</si>
  <si>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</si>
  <si>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</si>
  <si>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</si>
  <si>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</si>
  <si>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</si>
  <si>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</si>
  <si>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</si>
  <si>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</si>
  <si>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</si>
  <si>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</si>
  <si>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</si>
  <si>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</si>
  <si>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</si>
  <si>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</si>
  <si>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</si>
  <si>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</si>
  <si>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</si>
  <si>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</si>
  <si>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</si>
  <si>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</si>
  <si>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</si>
  <si>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</si>
  <si>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</si>
  <si>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</si>
  <si>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</si>
  <si>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</si>
  <si>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</si>
  <si>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</si>
  <si>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</si>
  <si>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</si>
  <si>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</si>
  <si>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</si>
  <si>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</si>
  <si>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</si>
  <si>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</si>
  <si>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</si>
  <si>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</si>
  <si>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</si>
  <si>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</si>
  <si>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</si>
  <si>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</si>
  <si>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</si>
  <si>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</si>
  <si>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</si>
  <si>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</si>
  <si>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</si>
  <si>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</si>
  <si>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</si>
  <si>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</si>
  <si>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</si>
  <si>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</si>
  <si>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</si>
  <si>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</si>
  <si>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</si>
  <si>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</si>
  <si>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</si>
  <si>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</si>
  <si>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</si>
  <si>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</si>
  <si>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</si>
  <si>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</si>
  <si>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</si>
  <si>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</si>
  <si>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</si>
  <si>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</si>
  <si>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</si>
  <si>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</si>
  <si>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</si>
  <si>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</si>
  <si>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</si>
  <si>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</si>
  <si>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</si>
  <si>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</si>
  <si>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</si>
  <si>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</si>
  <si>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</si>
  <si>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</si>
  <si>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</si>
  <si>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</si>
  <si>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</si>
  <si>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</si>
  <si>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</si>
  <si>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</si>
  <si>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</si>
  <si>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</si>
  <si>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</si>
  <si>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</si>
  <si>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</si>
  <si>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</si>
  <si>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</si>
  <si>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</si>
  <si>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</si>
  <si>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</si>
  <si>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</si>
  <si>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</si>
  <si>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</si>
  <si>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</si>
  <si>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</si>
  <si>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</si>
  <si>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</si>
  <si>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</si>
  <si>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</si>
  <si>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</si>
  <si>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</si>
  <si>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</si>
  <si>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</si>
  <si>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</si>
  <si>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</si>
  <si>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</si>
  <si>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</si>
  <si>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</si>
  <si>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</si>
  <si>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</si>
  <si>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</si>
  <si>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</si>
  <si>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</si>
  <si>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</si>
  <si>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</si>
  <si>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</si>
  <si>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</si>
  <si>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</si>
  <si>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</si>
  <si>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</si>
  <si>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</si>
  <si>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</si>
  <si>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</si>
  <si>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</si>
  <si>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</si>
  <si>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</si>
  <si>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</si>
  <si>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</si>
  <si>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</si>
  <si>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</si>
  <si>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</si>
  <si>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</si>
  <si>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</si>
  <si>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</si>
  <si>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</si>
  <si>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</si>
  <si>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</si>
  <si>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</si>
  <si>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</si>
  <si>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</si>
  <si>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</si>
  <si>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</si>
  <si>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</si>
  <si>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</si>
  <si>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</si>
  <si>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</si>
  <si>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</si>
  <si>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</si>
  <si>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</si>
  <si>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</si>
  <si>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</si>
  <si>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</si>
  <si>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</si>
  <si>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</si>
  <si>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</si>
  <si>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</si>
  <si>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</si>
  <si>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</si>
  <si>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</si>
  <si>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</si>
  <si>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</si>
  <si>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</si>
  <si>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</si>
  <si>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</si>
  <si>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</si>
  <si>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</si>
  <si>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</si>
  <si>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</si>
  <si>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</si>
  <si>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</si>
  <si>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</si>
  <si>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</si>
  <si>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</si>
  <si>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</si>
  <si>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</si>
  <si>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</si>
  <si>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</si>
  <si>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</si>
  <si>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</si>
  <si>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</si>
  <si>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</si>
  <si>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</si>
  <si>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</si>
  <si>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</si>
  <si>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</si>
  <si>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</si>
  <si>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</si>
  <si>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</si>
  <si>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</si>
  <si>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</si>
  <si>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</si>
  <si>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</si>
  <si>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</si>
  <si>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</si>
  <si>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</si>
  <si>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</si>
  <si>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</si>
  <si>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</si>
  <si>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</si>
  <si>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</si>
  <si>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</si>
  <si>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</si>
  <si>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</si>
  <si>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</si>
  <si>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</si>
  <si>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</si>
  <si>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</si>
  <si>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</si>
  <si>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</si>
  <si>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</si>
  <si>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</si>
  <si>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</si>
  <si>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</si>
  <si>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</si>
  <si>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</si>
  <si>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</si>
  <si>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</si>
  <si>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</si>
  <si>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</si>
  <si>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</si>
  <si>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</si>
  <si>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</si>
  <si>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</si>
  <si>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</si>
  <si>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</si>
  <si>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</si>
  <si>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</si>
  <si>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</si>
  <si>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</si>
  <si>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</si>
  <si>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</si>
  <si>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</si>
  <si>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</si>
  <si>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</si>
  <si>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</si>
  <si>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</si>
  <si>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</si>
  <si>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</si>
  <si>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</si>
  <si>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</si>
  <si>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</si>
  <si>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</si>
  <si>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</si>
  <si>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</si>
  <si>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</si>
  <si>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</si>
  <si>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</si>
  <si>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</si>
  <si>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</si>
  <si>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</si>
  <si>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</si>
  <si>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</si>
  <si>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</si>
  <si>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</si>
  <si>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</si>
  <si>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</si>
  <si>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</si>
  <si>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</si>
  <si>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</si>
  <si>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</si>
  <si>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</si>
  <si>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</si>
  <si>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</si>
  <si>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</si>
  <si>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</si>
  <si>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</si>
  <si>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</si>
  <si>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</si>
  <si>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</si>
  <si>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</si>
  <si>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</si>
  <si>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</si>
  <si>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</si>
  <si>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</si>
  <si>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</si>
  <si>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</si>
  <si>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</si>
  <si>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</si>
  <si>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</si>
  <si>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</si>
  <si>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</si>
  <si>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</si>
  <si>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</si>
  <si>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</si>
  <si>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</si>
  <si>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</si>
  <si>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</si>
  <si>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</si>
  <si>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</si>
  <si>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</si>
  <si>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</si>
  <si>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</si>
  <si>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</si>
  <si>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</si>
  <si>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</si>
  <si>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</si>
  <si>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</si>
  <si>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</si>
  <si>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</si>
  <si>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</si>
  <si>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</si>
  <si>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</si>
  <si>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</si>
  <si>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</si>
  <si>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</si>
  <si>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</si>
  <si>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</si>
  <si>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</si>
  <si>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</si>
  <si>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</si>
  <si>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</si>
  <si>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</si>
  <si>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</si>
  <si>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</si>
  <si>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</si>
  <si>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</si>
  <si>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</si>
  <si>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</si>
  <si>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</si>
  <si>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</si>
  <si>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</si>
  <si>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</si>
  <si>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</si>
  <si>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</si>
  <si>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</si>
  <si>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</si>
  <si>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</si>
  <si>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</si>
  <si>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</si>
  <si>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</si>
  <si>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</si>
  <si>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</si>
  <si>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</si>
  <si>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</si>
  <si>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</si>
  <si>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</si>
  <si>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</si>
  <si>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</si>
  <si>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</si>
  <si>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</si>
  <si>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</si>
  <si>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</si>
  <si>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</si>
  <si>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</si>
  <si>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</si>
  <si>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</si>
  <si>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</si>
  <si>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</si>
  <si>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</si>
  <si>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</si>
  <si>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</si>
  <si>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</si>
  <si>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</si>
  <si>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</si>
  <si>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</si>
  <si>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</si>
  <si>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</si>
  <si>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</si>
  <si>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</si>
  <si>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</si>
  <si>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</si>
  <si>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</si>
  <si>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</si>
  <si>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</si>
  <si>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</si>
  <si>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</si>
  <si>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</si>
  <si>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</si>
  <si>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</si>
  <si>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</si>
  <si>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</si>
  <si>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</si>
  <si>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</si>
  <si>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</si>
  <si>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</si>
  <si>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</si>
  <si>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</si>
  <si>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</si>
  <si>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</si>
  <si>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</si>
  <si>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</si>
  <si>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</si>
  <si>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</si>
  <si>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</si>
  <si>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</si>
  <si>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</si>
  <si>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</si>
  <si>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</si>
  <si>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</si>
  <si>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</si>
  <si>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</si>
  <si>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</si>
  <si>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</si>
  <si>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</si>
  <si>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</si>
  <si>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</si>
  <si>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</si>
  <si>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</si>
  <si>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</si>
  <si>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</si>
  <si>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</si>
  <si>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</si>
  <si>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</si>
  <si>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</si>
  <si>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</si>
  <si>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</si>
  <si>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</si>
  <si>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</si>
  <si>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</si>
  <si>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</si>
  <si>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</si>
  <si>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</si>
  <si>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</si>
  <si>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</si>
  <si>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</si>
  <si>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</si>
  <si>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</si>
  <si>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</si>
  <si>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</si>
  <si>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</si>
  <si>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</si>
  <si>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</si>
  <si>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</si>
  <si>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</si>
  <si>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</si>
  <si>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</si>
  <si>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</si>
  <si>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</si>
  <si>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</si>
  <si>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</si>
  <si>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</si>
  <si>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</si>
  <si>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</si>
  <si>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</si>
  <si>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</si>
  <si>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</si>
  <si>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</si>
  <si>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</si>
  <si>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</si>
  <si>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</si>
  <si>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</si>
  <si>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</si>
  <si>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</si>
  <si>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</si>
  <si>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</si>
  <si>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</si>
  <si>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</si>
  <si>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</si>
  <si>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</si>
  <si>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</si>
  <si>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</si>
  <si>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</si>
  <si>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</si>
  <si>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</si>
  <si>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</si>
  <si>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</si>
  <si>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</si>
  <si>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</si>
  <si>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</si>
  <si>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</si>
  <si>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</si>
  <si>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</si>
  <si>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</si>
  <si>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</si>
  <si>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</si>
  <si>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</si>
  <si>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</si>
  <si>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</si>
  <si>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</si>
  <si>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</si>
  <si>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</si>
  <si>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</si>
  <si>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</si>
  <si>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</si>
  <si>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</si>
  <si>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</si>
  <si>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</si>
  <si>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</si>
  <si>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</si>
  <si>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</si>
  <si>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</si>
  <si>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</si>
  <si>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</si>
  <si>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</si>
  <si>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</si>
  <si>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</si>
  <si>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</si>
  <si>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</si>
  <si>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</si>
  <si>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</si>
  <si>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</si>
  <si>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</si>
  <si>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</si>
  <si>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</si>
  <si>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</si>
  <si>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</si>
  <si>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</si>
  <si>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</si>
  <si>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</si>
  <si>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</si>
  <si>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</si>
  <si>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</si>
  <si>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</si>
  <si>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</si>
  <si>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</si>
  <si>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</si>
  <si>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</si>
  <si>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</si>
  <si>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</si>
  <si>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</si>
  <si>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</si>
  <si>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</si>
  <si>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</si>
  <si>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</si>
  <si>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</si>
  <si>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</si>
  <si>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</si>
  <si>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</si>
  <si>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</si>
  <si>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</si>
  <si>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</si>
  <si>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</si>
  <si>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</si>
  <si>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</si>
  <si>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</si>
  <si>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</si>
  <si>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</si>
  <si>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</si>
  <si>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</si>
  <si>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</si>
  <si>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</si>
  <si>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</si>
  <si>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</si>
  <si>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</si>
  <si>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</si>
  <si>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</si>
  <si>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</si>
  <si>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</si>
  <si>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</si>
  <si>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</si>
  <si>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</si>
  <si>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</si>
  <si>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</si>
  <si>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</si>
  <si>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</si>
  <si>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</si>
  <si>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</si>
  <si>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</si>
  <si>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</si>
  <si>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</si>
  <si>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</si>
  <si>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</si>
  <si>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</si>
  <si>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</si>
  <si>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</si>
  <si>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</si>
  <si>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</si>
  <si>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</si>
  <si>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</si>
  <si>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</si>
  <si>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</si>
  <si>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</si>
  <si>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</si>
  <si>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</si>
  <si>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</si>
  <si>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</si>
  <si>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</si>
  <si>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</si>
  <si>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</si>
  <si>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</si>
  <si>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</si>
  <si>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</si>
  <si>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</si>
  <si>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</si>
  <si>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</si>
  <si>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</si>
  <si>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</si>
  <si>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</si>
  <si>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</si>
  <si>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</si>
  <si>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</si>
  <si>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</si>
  <si>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</si>
  <si>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</si>
  <si>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</si>
  <si>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</si>
  <si>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</si>
  <si>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</si>
  <si>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</si>
  <si>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</si>
  <si>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</si>
  <si>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</si>
  <si>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</si>
  <si>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</si>
  <si>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</si>
  <si>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</si>
  <si>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</si>
  <si>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</si>
  <si>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</si>
  <si>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</si>
  <si>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</si>
  <si>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</si>
  <si>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</si>
  <si>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</si>
  <si>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</si>
  <si>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</si>
  <si>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</si>
  <si>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</si>
  <si>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</si>
  <si>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</si>
  <si>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</si>
  <si>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</si>
  <si>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</si>
  <si>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</si>
  <si>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</si>
  <si>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</si>
  <si>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</si>
  <si>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</si>
  <si>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</si>
  <si>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</si>
  <si>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</si>
  <si>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</si>
  <si>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</si>
  <si>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</si>
  <si>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</si>
  <si>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</si>
  <si>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</si>
  <si>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</si>
  <si>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</si>
  <si>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</si>
  <si>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</si>
  <si>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</si>
  <si>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</si>
  <si>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</si>
  <si>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</si>
  <si>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</si>
  <si>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</si>
  <si>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</si>
  <si>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</si>
  <si>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</si>
  <si>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</si>
  <si>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</si>
  <si>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</si>
  <si>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</si>
  <si>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</si>
  <si>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</si>
  <si>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</si>
  <si>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</si>
  <si>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</si>
  <si>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</si>
  <si>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</si>
  <si>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</si>
  <si>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</si>
  <si>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</si>
  <si>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</si>
  <si>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</si>
  <si>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</si>
  <si>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</si>
  <si>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</si>
  <si>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</si>
  <si>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</si>
  <si>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</si>
  <si>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</si>
  <si>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</si>
  <si>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</si>
  <si>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</si>
  <si>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</si>
  <si>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</si>
  <si>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</si>
  <si>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</si>
  <si>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</si>
  <si>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</si>
  <si>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</si>
  <si>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</si>
  <si>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</si>
  <si>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</si>
  <si>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</si>
  <si>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</si>
  <si>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</si>
  <si>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</si>
  <si>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</si>
  <si>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</si>
  <si>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</si>
  <si>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</si>
  <si>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</si>
  <si>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</si>
  <si>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</si>
  <si>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</si>
  <si>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</si>
  <si>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</si>
  <si>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</si>
  <si>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</si>
  <si>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</si>
  <si>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</si>
  <si>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</si>
  <si>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</si>
  <si>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</si>
  <si>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</si>
  <si>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</si>
  <si>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</si>
  <si>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</si>
  <si>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</si>
  <si>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</si>
  <si>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</si>
  <si>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</si>
  <si>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</si>
  <si>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</si>
  <si>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</si>
  <si>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</si>
  <si>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</si>
  <si>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</si>
  <si>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</si>
  <si>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</si>
  <si>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</si>
  <si>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</si>
  <si>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</si>
  <si>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</si>
  <si>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</si>
  <si>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</si>
  <si>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</si>
  <si>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</si>
  <si>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</si>
  <si>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</si>
  <si>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</si>
  <si>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</si>
  <si>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</si>
  <si>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</si>
  <si>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</si>
  <si>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</si>
  <si>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</si>
  <si>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</si>
  <si>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</si>
  <si>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</si>
  <si>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</si>
  <si>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</si>
  <si>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</si>
  <si>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</si>
  <si>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</si>
  <si>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</si>
  <si>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</si>
  <si>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</si>
  <si>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</si>
  <si>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</si>
  <si>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</si>
  <si>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</si>
  <si>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</si>
  <si>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</si>
  <si>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</si>
  <si>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</si>
  <si>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</si>
  <si>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</si>
  <si>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</si>
  <si>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</si>
  <si>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</si>
  <si>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</si>
  <si>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</si>
  <si>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</si>
  <si>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</si>
  <si>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</si>
  <si>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</si>
  <si>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</si>
  <si>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</si>
  <si>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</si>
  <si>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</si>
  <si>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</si>
  <si>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</si>
  <si>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</si>
  <si>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</si>
  <si>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</si>
  <si>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</si>
  <si>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</si>
  <si>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</si>
  <si>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</si>
  <si>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</si>
  <si>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</si>
  <si>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</si>
  <si>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</si>
  <si>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</si>
  <si>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</si>
  <si>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</si>
  <si>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</si>
  <si>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</si>
  <si>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</si>
  <si>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</si>
  <si>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</si>
  <si>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</si>
  <si>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</si>
  <si>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</si>
  <si>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</si>
  <si>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</si>
  <si>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</si>
  <si>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</si>
  <si>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</si>
  <si>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</si>
  <si>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</si>
  <si>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</si>
  <si>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</si>
  <si>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</si>
  <si>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</si>
  <si>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</si>
  <si>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</si>
  <si>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</si>
  <si>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</si>
  <si>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</si>
  <si>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</si>
  <si>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</si>
  <si>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</si>
  <si>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</si>
  <si>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</si>
  <si>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</si>
  <si>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</si>
  <si>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</si>
  <si>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</si>
  <si>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</si>
  <si>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</si>
  <si>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</si>
  <si>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</si>
  <si>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</si>
  <si>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</si>
  <si>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</si>
  <si>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</si>
  <si>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</si>
  <si>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</si>
  <si>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</si>
  <si>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</si>
  <si>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</si>
  <si>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</si>
  <si>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</si>
  <si>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</si>
  <si>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</si>
  <si>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</si>
  <si>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</si>
  <si>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</si>
  <si>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</si>
  <si>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</si>
  <si>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</si>
  <si>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</si>
  <si>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</si>
  <si>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</si>
  <si>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</si>
  <si>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</si>
  <si>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</si>
  <si>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</si>
  <si>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</si>
  <si>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</si>
  <si>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</si>
  <si>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</si>
  <si>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</si>
  <si>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</si>
  <si>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</si>
  <si>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</si>
  <si>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</si>
  <si>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</si>
  <si>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</si>
  <si>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</si>
  <si>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</si>
  <si>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</si>
  <si>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</si>
  <si>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</si>
  <si>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</si>
  <si>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</si>
  <si>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</si>
  <si>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</si>
  <si>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</si>
  <si>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</si>
  <si>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</si>
  <si>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</si>
  <si>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</si>
  <si>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</si>
  <si>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</si>
  <si>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</si>
  <si>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</si>
  <si>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</si>
  <si>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</si>
  <si>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</si>
  <si>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</si>
  <si>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</si>
  <si>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</si>
  <si>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</si>
  <si>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</si>
  <si>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</si>
  <si>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</si>
  <si>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</si>
  <si>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</si>
  <si>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</si>
  <si>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</si>
  <si>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</si>
  <si>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</si>
  <si>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</si>
  <si>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</si>
  <si>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</si>
  <si>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</si>
  <si>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</si>
  <si>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</si>
  <si>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</si>
  <si>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</si>
  <si>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</si>
  <si>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</si>
  <si>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</si>
  <si>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</si>
  <si>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</si>
  <si>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</si>
  <si>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</si>
  <si>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</si>
  <si>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</si>
  <si>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</si>
  <si>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</si>
  <si>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</si>
  <si>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</si>
  <si>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</si>
  <si>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</si>
  <si>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</si>
  <si>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</si>
  <si>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</si>
  <si>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</si>
  <si>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</si>
  <si>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</si>
  <si>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</si>
  <si>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</si>
  <si>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</si>
  <si>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</si>
  <si>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</si>
  <si>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</si>
  <si>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</si>
  <si>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</si>
  <si>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</si>
  <si>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</si>
  <si>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</si>
  <si>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</si>
  <si>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</si>
  <si>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</si>
  <si>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</si>
  <si>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</si>
  <si>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</si>
  <si>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</si>
  <si>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</si>
  <si>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</si>
  <si>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</si>
  <si>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</si>
  <si>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</si>
  <si>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</si>
  <si>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</si>
  <si>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</si>
  <si>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</si>
  <si>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</si>
  <si>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</si>
  <si>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</si>
  <si>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</si>
  <si>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</si>
  <si>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</si>
  <si>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</si>
  <si>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</si>
  <si>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</si>
  <si>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</si>
  <si>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</si>
  <si>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</si>
  <si>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</si>
  <si>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</si>
  <si>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</si>
  <si>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</si>
  <si>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</si>
  <si>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</si>
  <si>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</si>
  <si>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</si>
  <si>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</si>
  <si>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</si>
  <si>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</si>
  <si>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</si>
  <si>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</si>
  <si>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</si>
  <si>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</si>
  <si>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</si>
  <si>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</si>
  <si>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</si>
  <si>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</si>
  <si>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</si>
  <si>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</si>
  <si>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</si>
  <si>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</si>
  <si>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</si>
  <si>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</si>
  <si>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</si>
  <si>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</si>
  <si>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</si>
  <si>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</si>
  <si>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</si>
  <si>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</si>
  <si>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</si>
  <si>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</si>
  <si>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</si>
  <si>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</si>
  <si>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</si>
  <si>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</si>
  <si>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</si>
  <si>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</si>
  <si>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</si>
  <si>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</si>
  <si>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</si>
  <si>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</si>
  <si>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</si>
  <si>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</si>
  <si>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</si>
  <si>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</si>
  <si>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</si>
  <si>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</si>
  <si>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</si>
  <si>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</si>
  <si>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</si>
  <si>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</si>
  <si>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</si>
  <si>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</si>
  <si>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</si>
  <si>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</si>
  <si>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</si>
  <si>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</si>
  <si>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</si>
  <si>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</si>
  <si>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</si>
  <si>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</si>
  <si>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</si>
  <si>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</si>
  <si>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</si>
  <si>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</si>
  <si>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</si>
  <si>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</si>
  <si>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</si>
  <si>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</si>
  <si>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</si>
  <si>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</si>
  <si>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</si>
  <si>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</si>
  <si>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</si>
  <si>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</si>
  <si>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</si>
  <si>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</si>
  <si>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</si>
  <si>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</si>
  <si>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</si>
  <si>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</si>
  <si>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</si>
  <si>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</si>
  <si>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</si>
  <si>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</si>
  <si>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</si>
  <si>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</si>
  <si>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</si>
  <si>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</si>
  <si>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</si>
  <si>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</si>
  <si>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</si>
  <si>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</si>
  <si>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</si>
  <si>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</si>
  <si>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</si>
  <si>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</si>
  <si>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</si>
  <si>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</si>
  <si>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</si>
  <si>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</si>
  <si>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</si>
  <si>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</si>
  <si>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</si>
  <si>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</si>
  <si>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</si>
  <si>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</si>
  <si>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</si>
  <si>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</si>
  <si>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</si>
  <si>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</si>
  <si>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</si>
  <si>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</si>
  <si>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</si>
  <si>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</si>
  <si>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</si>
  <si>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</si>
  <si>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</si>
  <si>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</si>
  <si>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</si>
  <si>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</si>
  <si>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</si>
  <si>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</si>
  <si>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</si>
  <si>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</si>
  <si>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</si>
  <si>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</si>
  <si>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</si>
  <si>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</si>
  <si>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</si>
  <si>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</si>
  <si>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</si>
  <si>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</si>
  <si>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</si>
  <si>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</si>
  <si>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</si>
  <si>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</si>
  <si>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</si>
  <si>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</si>
  <si>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</si>
  <si>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</si>
  <si>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</si>
  <si>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</si>
  <si>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</si>
  <si>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</si>
  <si>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</si>
  <si>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</si>
  <si>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</si>
  <si>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</si>
  <si>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</si>
  <si>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</si>
  <si>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</si>
  <si>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</si>
  <si>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</si>
  <si>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</si>
  <si>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</si>
  <si>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</si>
  <si>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</si>
  <si>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</si>
  <si>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</si>
  <si>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</si>
  <si>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</si>
  <si>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</si>
  <si>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</si>
  <si>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</si>
  <si>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</si>
  <si>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</si>
  <si>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</si>
  <si>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</si>
  <si>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</si>
  <si>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</si>
  <si>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</si>
  <si>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</si>
  <si>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</si>
  <si>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</si>
  <si>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</si>
  <si>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</si>
  <si>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</si>
  <si>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</si>
  <si>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</si>
  <si>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</si>
  <si>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</si>
  <si>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</si>
  <si>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</si>
  <si>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</si>
  <si>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</si>
  <si>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</si>
  <si>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</si>
  <si>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</si>
  <si>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</si>
  <si>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</si>
  <si>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</si>
  <si>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</si>
  <si>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</si>
  <si>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</si>
  <si>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</si>
  <si>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</si>
  <si>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</si>
  <si>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</si>
  <si>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</si>
  <si>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</si>
  <si>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</si>
  <si>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</si>
  <si>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</si>
  <si>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</si>
  <si>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</si>
  <si>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</si>
  <si>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</si>
  <si>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</si>
  <si>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</si>
  <si>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</si>
  <si>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</si>
  <si>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</si>
  <si>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</si>
  <si>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</si>
  <si>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</si>
  <si>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</si>
  <si>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</si>
  <si>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</si>
  <si>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</si>
  <si>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</si>
  <si>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</si>
  <si>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</si>
  <si>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</si>
  <si>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</si>
  <si>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</si>
  <si>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</si>
  <si>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</si>
  <si>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</si>
  <si>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</si>
  <si>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</si>
  <si>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</si>
  <si>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</si>
  <si>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</si>
  <si>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</si>
  <si>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</si>
  <si>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</si>
  <si>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</si>
  <si>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</si>
  <si>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</si>
  <si>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</si>
  <si>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</si>
  <si>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</si>
  <si>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</si>
  <si>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</si>
  <si>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</si>
  <si>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</si>
  <si>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</si>
  <si>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</si>
  <si>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</si>
  <si>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</si>
  <si>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</si>
  <si>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</si>
  <si>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</si>
  <si>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</si>
  <si>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</si>
  <si>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</si>
  <si>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</si>
  <si>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</si>
  <si>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</si>
  <si>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</si>
  <si>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</si>
  <si>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</si>
  <si>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</si>
  <si>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</si>
  <si>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</si>
  <si>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</si>
  <si>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</si>
  <si>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</si>
  <si>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</si>
  <si>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</si>
  <si>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</si>
  <si>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</si>
  <si>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</si>
  <si>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</si>
  <si>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</si>
  <si>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</si>
  <si>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</si>
  <si>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</si>
  <si>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</si>
  <si>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</si>
  <si>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</si>
  <si>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</si>
  <si>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</si>
  <si>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</si>
  <si>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</si>
  <si>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</si>
  <si>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</si>
  <si>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</si>
  <si>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</si>
  <si>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</si>
  <si>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</si>
  <si>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</si>
  <si>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</si>
  <si>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</si>
  <si>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</si>
  <si>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</si>
  <si>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</si>
  <si>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</si>
  <si>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</si>
  <si>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</si>
  <si>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</si>
  <si>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</si>
  <si>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</si>
  <si>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</si>
  <si>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</si>
  <si>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</si>
  <si>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</si>
  <si>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</si>
  <si>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</si>
  <si>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</si>
  <si>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</si>
  <si>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</si>
  <si>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</si>
  <si>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</si>
  <si>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</si>
  <si>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</si>
  <si>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</si>
  <si>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</si>
  <si>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</si>
  <si>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</si>
  <si>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</si>
  <si>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</si>
  <si>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</si>
  <si>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</si>
  <si>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</si>
  <si>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</si>
  <si>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</si>
  <si>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</si>
  <si>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</si>
  <si>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</si>
  <si>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</si>
  <si>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</si>
  <si>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</si>
  <si>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</si>
  <si>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</si>
  <si>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</si>
  <si>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</si>
  <si>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</si>
  <si>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</si>
  <si>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</si>
  <si>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</si>
  <si>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</si>
  <si>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</si>
  <si>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</si>
  <si>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</si>
  <si>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</si>
  <si>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</si>
  <si>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</si>
  <si>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</si>
  <si>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</si>
  <si>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</si>
  <si>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</si>
  <si>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</si>
  <si>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</si>
  <si>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</si>
  <si>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</si>
  <si>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</si>
  <si>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</si>
  <si>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</si>
  <si>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</si>
  <si>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</si>
  <si>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</si>
  <si>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</si>
  <si>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</si>
  <si>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</si>
  <si>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</si>
  <si>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</si>
  <si>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</si>
  <si>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</si>
  <si>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</si>
  <si>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</si>
  <si>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</si>
  <si>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</si>
  <si>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</si>
  <si>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</si>
  <si>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</si>
  <si>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</si>
  <si>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</si>
  <si>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</si>
  <si>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</si>
  <si>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</si>
  <si>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</si>
  <si>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</si>
  <si>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</si>
  <si>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</si>
  <si>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</si>
  <si>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</si>
  <si>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</si>
  <si>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</si>
  <si>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</si>
  <si>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</si>
  <si>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</si>
  <si>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</si>
  <si>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</si>
  <si>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</si>
  <si>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</si>
  <si>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</si>
  <si>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</si>
  <si>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</si>
  <si>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</si>
  <si>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</si>
  <si>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</si>
  <si>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</si>
  <si>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</si>
  <si>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</si>
  <si>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</si>
  <si>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</si>
  <si>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</si>
  <si>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</si>
  <si>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</si>
  <si>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</si>
  <si>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</si>
  <si>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</si>
  <si>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</si>
  <si>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</si>
  <si>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</si>
  <si>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</si>
  <si>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</si>
  <si>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</si>
  <si>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</si>
  <si>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</si>
  <si>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</si>
  <si>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</si>
  <si>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</si>
  <si>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</si>
  <si>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</si>
  <si>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</si>
  <si>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</si>
  <si>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</si>
  <si>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</si>
  <si>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</si>
  <si>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</si>
  <si>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</si>
  <si>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</si>
  <si>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</si>
  <si>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</si>
  <si>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</si>
  <si>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</si>
  <si>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</si>
  <si>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</si>
  <si>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</si>
  <si>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</si>
  <si>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</si>
  <si>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</si>
  <si>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</si>
  <si>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</si>
  <si>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</si>
  <si>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</si>
  <si>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</si>
  <si>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</si>
  <si>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</si>
  <si>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</si>
  <si>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</si>
  <si>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</si>
  <si>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</si>
  <si>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</si>
  <si>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</si>
  <si>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</si>
  <si>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</si>
  <si>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</si>
  <si>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</si>
  <si>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</si>
  <si>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</si>
  <si>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</si>
  <si>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</si>
  <si>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</si>
  <si>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</si>
  <si>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</si>
  <si>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</si>
  <si>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</si>
  <si>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</si>
  <si>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</si>
  <si>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</si>
  <si>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</si>
  <si>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</si>
  <si>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</si>
  <si>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</si>
  <si>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</si>
  <si>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</si>
  <si>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</si>
  <si>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</si>
  <si>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</si>
  <si>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</si>
  <si>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</si>
  <si>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</si>
  <si>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</si>
  <si>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</si>
  <si>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</si>
  <si>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</si>
  <si>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</si>
  <si>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</si>
  <si>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</si>
  <si>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</si>
  <si>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</si>
  <si>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</si>
  <si>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</si>
  <si>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</si>
  <si>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</si>
  <si>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</si>
  <si>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</si>
  <si>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</si>
  <si>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</si>
  <si>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</si>
  <si>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</si>
  <si>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</si>
  <si>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</si>
  <si>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</si>
  <si>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</si>
  <si>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</si>
  <si>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</si>
  <si>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</si>
  <si>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</si>
  <si>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</si>
  <si>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</si>
  <si>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</si>
  <si>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</si>
  <si>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</si>
  <si>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</si>
  <si>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</si>
  <si>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</si>
  <si>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</si>
  <si>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</si>
  <si>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</si>
  <si>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</si>
  <si>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</si>
  <si>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</si>
  <si>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</si>
  <si>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</si>
  <si>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</si>
  <si>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</si>
  <si>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</si>
  <si>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</si>
  <si>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</si>
  <si>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</si>
  <si>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</si>
  <si>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</si>
  <si>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</si>
  <si>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</si>
  <si>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</si>
  <si>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</si>
  <si>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</si>
  <si>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</si>
  <si>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</si>
  <si>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</si>
  <si>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</si>
  <si>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</si>
  <si>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</si>
  <si>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</si>
  <si>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</si>
  <si>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</si>
  <si>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</si>
  <si>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</si>
  <si>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</si>
  <si>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</si>
  <si>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</si>
  <si>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</si>
  <si>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</si>
  <si>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</si>
  <si>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</si>
  <si>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</si>
  <si>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</si>
  <si>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</si>
  <si>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</si>
  <si>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</si>
  <si>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</si>
  <si>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</si>
  <si>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</si>
  <si>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</si>
  <si>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</si>
  <si>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</si>
  <si>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</si>
  <si>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</si>
  <si>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</si>
  <si>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</si>
  <si>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</si>
  <si>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</si>
  <si>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</si>
  <si>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</si>
  <si>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</si>
  <si>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</si>
  <si>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</si>
  <si>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</si>
  <si>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</si>
  <si>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</si>
  <si>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</si>
  <si>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</si>
  <si>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</si>
  <si>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</si>
  <si>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</si>
  <si>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</si>
  <si>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</si>
  <si>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</si>
  <si>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</si>
  <si>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</si>
  <si>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</si>
  <si>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</si>
  <si>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</si>
  <si>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</si>
  <si>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</si>
  <si>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</si>
  <si>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</si>
  <si>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</si>
  <si>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</si>
  <si>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</si>
  <si>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</si>
  <si>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</si>
  <si>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</si>
  <si>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</si>
  <si>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</si>
  <si>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</si>
  <si>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</si>
  <si>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</si>
  <si>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</si>
  <si>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</si>
  <si>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</si>
  <si>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</si>
  <si>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</si>
  <si>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</si>
  <si>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</si>
  <si>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</si>
  <si>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</si>
  <si>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</si>
  <si>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</si>
  <si>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</si>
  <si>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</si>
  <si>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</si>
  <si>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</si>
  <si>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</si>
  <si>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</si>
  <si>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</si>
  <si>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</si>
  <si>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</si>
  <si>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</si>
  <si>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</si>
  <si>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</si>
  <si>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</si>
  <si>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</si>
  <si>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</si>
  <si>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</si>
  <si>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</si>
  <si>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</si>
  <si>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</si>
  <si>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</si>
  <si>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</si>
  <si>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</si>
  <si>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</si>
  <si>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</si>
  <si>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</si>
  <si>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</si>
  <si>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</si>
  <si>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</si>
  <si>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</si>
  <si>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</si>
  <si>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</si>
  <si>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</si>
  <si>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</si>
  <si>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</si>
  <si>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</si>
  <si>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</si>
  <si>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</si>
  <si>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</si>
  <si>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</si>
  <si>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</si>
  <si>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</si>
  <si>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</si>
  <si>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</si>
  <si>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</si>
  <si>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</si>
  <si>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</si>
  <si>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</si>
  <si>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</si>
  <si>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</si>
  <si>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</si>
  <si>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</si>
  <si>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</si>
  <si>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</si>
  <si>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</si>
  <si>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</si>
  <si>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</si>
  <si>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</si>
  <si>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</si>
  <si>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</si>
  <si>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</si>
  <si>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</si>
  <si>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</si>
  <si>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</si>
  <si>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</si>
  <si>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</si>
  <si>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</si>
  <si>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</si>
  <si>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</si>
  <si>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</si>
  <si>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</si>
  <si>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</si>
  <si>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</si>
  <si>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</si>
  <si>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</si>
  <si>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</si>
  <si>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</si>
  <si>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</si>
  <si>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</si>
  <si>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</si>
  <si>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</si>
  <si>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</si>
  <si>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</si>
  <si>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</si>
  <si>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</si>
  <si>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</si>
  <si>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</si>
  <si>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</si>
  <si>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</si>
  <si>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</si>
  <si>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</si>
  <si>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</si>
  <si>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</si>
  <si>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</si>
  <si>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</si>
  <si>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</si>
  <si>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</si>
  <si>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</si>
  <si>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</si>
  <si>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</si>
  <si>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</si>
  <si>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</si>
  <si>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</si>
  <si>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</si>
  <si>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</si>
  <si>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</si>
  <si>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</si>
  <si>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</si>
  <si>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</si>
  <si>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</si>
  <si>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</si>
  <si>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</si>
  <si>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</si>
  <si>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</si>
  <si>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</si>
  <si>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</si>
  <si>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</si>
  <si>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</si>
  <si>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</si>
  <si>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</si>
  <si>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</si>
  <si>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</si>
  <si>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</si>
  <si>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</si>
  <si>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</si>
  <si>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</si>
  <si>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</si>
  <si>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</si>
  <si>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</si>
  <si>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</si>
  <si>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</si>
  <si>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</si>
  <si>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</si>
  <si>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</si>
  <si>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</si>
  <si>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</si>
  <si>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</si>
  <si>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</si>
  <si>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</si>
  <si>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</si>
  <si>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</si>
  <si>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</si>
  <si>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</si>
  <si>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</si>
  <si>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</si>
  <si>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</si>
  <si>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</si>
  <si>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</si>
  <si>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</si>
  <si>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</si>
  <si>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</si>
  <si>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</si>
  <si>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</si>
  <si>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</si>
  <si>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</si>
  <si>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</si>
  <si>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</si>
  <si>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</si>
  <si>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</si>
  <si>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</si>
  <si>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</si>
  <si>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</si>
  <si>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</si>
  <si>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</si>
  <si>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</si>
  <si>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</si>
  <si>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</si>
  <si>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</si>
  <si>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</si>
  <si>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</si>
  <si>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</si>
  <si>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</si>
  <si>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</si>
  <si>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</si>
  <si>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</si>
  <si>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</si>
  <si>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</si>
  <si>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</si>
  <si>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</si>
  <si>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</si>
  <si>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</si>
  <si>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</si>
  <si>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</si>
  <si>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</si>
  <si>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</si>
  <si>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</si>
  <si>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</si>
  <si>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</si>
  <si>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</si>
  <si>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</si>
  <si>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</si>
  <si>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</si>
  <si>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</si>
  <si>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</si>
  <si>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</si>
  <si>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</si>
  <si>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</si>
  <si>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</si>
  <si>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</si>
  <si>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</si>
  <si>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</si>
  <si>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</si>
  <si>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</si>
  <si>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</si>
  <si>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</si>
  <si>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</si>
  <si>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</si>
  <si>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</si>
  <si>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</si>
  <si>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</si>
  <si>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</si>
  <si>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</si>
  <si>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</si>
  <si>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</si>
  <si>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</si>
  <si>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</si>
  <si>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</si>
  <si>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</si>
  <si>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</si>
  <si>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</si>
  <si>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</si>
  <si>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</si>
  <si>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</si>
  <si>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</si>
  <si>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</si>
  <si>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</si>
  <si>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</si>
  <si>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</si>
  <si>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</si>
  <si>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</si>
  <si>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</si>
  <si>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</si>
  <si>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</si>
  <si>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</si>
  <si>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</si>
  <si>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</si>
  <si>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</si>
  <si>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</si>
  <si>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</si>
  <si>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</si>
  <si>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</si>
  <si>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</si>
  <si>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</si>
  <si>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</si>
  <si>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</si>
  <si>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</si>
  <si>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</si>
  <si>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</si>
  <si>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</si>
  <si>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</si>
  <si>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</si>
  <si>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</si>
  <si>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</si>
  <si>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</si>
  <si>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</si>
  <si>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</si>
  <si>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</si>
  <si>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</si>
  <si>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</si>
  <si>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</si>
  <si>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</si>
  <si>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</si>
  <si>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</si>
  <si>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</si>
  <si>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</si>
  <si>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</si>
  <si>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</si>
  <si>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</si>
  <si>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</si>
  <si>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</si>
  <si>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</si>
  <si>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</si>
  <si>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</si>
  <si>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</si>
  <si>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</si>
  <si>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</si>
  <si>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</si>
  <si>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</si>
  <si>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</si>
  <si>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</si>
  <si>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</si>
  <si>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</si>
  <si>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</si>
  <si>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</si>
  <si>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</si>
  <si>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</si>
  <si>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</si>
  <si>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</si>
  <si>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</si>
  <si>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</si>
  <si>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</si>
  <si>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</si>
  <si>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</si>
  <si>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</si>
  <si>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</si>
  <si>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</si>
  <si>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</si>
  <si>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</si>
  <si>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</si>
  <si>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</si>
  <si>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</si>
  <si>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</si>
  <si>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</si>
  <si>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</si>
  <si>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</si>
  <si>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</si>
  <si>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</si>
  <si>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</si>
  <si>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</si>
  <si>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</si>
  <si>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</si>
  <si>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</si>
  <si>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</si>
  <si>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</si>
  <si>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</si>
  <si>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</si>
  <si>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</si>
  <si>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</si>
  <si>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</si>
  <si>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</si>
  <si>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</si>
  <si>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</si>
  <si>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</si>
  <si>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</si>
  <si>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</si>
  <si>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</si>
  <si>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</si>
  <si>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</si>
  <si>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</si>
  <si>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</si>
  <si>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</si>
  <si>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</si>
  <si>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</si>
  <si>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</si>
  <si>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</si>
  <si>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</si>
  <si>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</si>
  <si>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</si>
  <si>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</si>
  <si>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</si>
  <si>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</si>
  <si>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</si>
  <si>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</si>
  <si>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</si>
  <si>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</si>
  <si>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</si>
  <si>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</si>
  <si>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</si>
  <si>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</si>
  <si>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</si>
  <si>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</si>
  <si>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</si>
  <si>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</si>
  <si>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</si>
  <si>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</si>
  <si>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</si>
  <si>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</si>
  <si>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</si>
  <si>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</si>
  <si>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</si>
  <si>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</si>
  <si>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</si>
  <si>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</si>
  <si>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</si>
  <si>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</si>
  <si>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</si>
  <si>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</si>
  <si>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</si>
  <si>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</si>
  <si>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</si>
  <si>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</si>
  <si>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</si>
  <si>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</si>
  <si>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</si>
  <si>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</si>
  <si>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</si>
  <si>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</si>
  <si>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</si>
  <si>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</si>
  <si>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</si>
  <si>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</si>
  <si>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</si>
  <si>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</si>
  <si>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</si>
  <si>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</si>
  <si>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</si>
  <si>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</si>
  <si>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</si>
  <si>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</si>
  <si>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</si>
  <si>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</si>
  <si>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</si>
  <si>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</si>
  <si>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</si>
  <si>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</si>
  <si>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</si>
  <si>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</si>
  <si>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</si>
  <si>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</si>
  <si>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</si>
  <si>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</si>
  <si>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</si>
  <si>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</si>
  <si>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</si>
  <si>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</si>
  <si>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</si>
  <si>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</si>
  <si>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</si>
  <si>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</si>
  <si>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</si>
  <si>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</si>
  <si>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</si>
  <si>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</si>
  <si>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</si>
  <si>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</si>
  <si>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</si>
  <si>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</si>
  <si>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</si>
  <si>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</si>
  <si>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</si>
  <si>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</si>
  <si>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</si>
  <si>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</si>
  <si>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</si>
  <si>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</si>
  <si>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</si>
  <si>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</si>
  <si>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</si>
  <si>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</si>
  <si>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</si>
  <si>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</si>
  <si>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</si>
  <si>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</si>
  <si>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</si>
  <si>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</si>
  <si>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</si>
  <si>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</si>
  <si>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</si>
  <si>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</si>
  <si>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</si>
  <si>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</si>
  <si>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</si>
  <si>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</si>
  <si>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</si>
  <si>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</si>
  <si>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</si>
  <si>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</si>
  <si>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</si>
  <si>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</si>
  <si>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</si>
  <si>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</si>
  <si>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</si>
  <si>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</si>
  <si>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</si>
  <si>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</si>
  <si>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</si>
  <si>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</si>
  <si>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</si>
  <si>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</si>
  <si>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</si>
  <si>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</si>
  <si>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</si>
  <si>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</si>
  <si>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</si>
  <si>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</si>
  <si>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</si>
  <si>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</si>
  <si>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</si>
  <si>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</si>
  <si>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</si>
  <si>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</si>
  <si>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</si>
  <si>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</si>
  <si>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</si>
  <si>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</si>
  <si>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</si>
  <si>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</si>
  <si>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</si>
  <si>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</si>
  <si>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</si>
  <si>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</si>
  <si>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</si>
  <si>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</si>
  <si>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</si>
  <si>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</si>
  <si>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</si>
  <si>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</si>
  <si>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</si>
  <si>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</si>
  <si>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</si>
  <si>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</si>
  <si>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</si>
  <si>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</si>
  <si>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</si>
  <si>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</si>
  <si>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</si>
  <si>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</si>
  <si>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</si>
  <si>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</si>
  <si>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</si>
  <si>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</si>
  <si>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</si>
  <si>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</si>
  <si>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</si>
  <si>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</si>
  <si>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</si>
  <si>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</si>
  <si>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</si>
  <si>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</si>
  <si>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</si>
  <si>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</si>
  <si>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</si>
  <si>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</si>
  <si>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</si>
  <si>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</si>
  <si>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</si>
  <si>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</si>
  <si>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</si>
  <si>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</si>
  <si>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</si>
  <si>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</si>
  <si>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</si>
  <si>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</si>
  <si>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</si>
  <si>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</si>
  <si>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</si>
  <si>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</si>
  <si>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</si>
  <si>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</si>
  <si>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</si>
  <si>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</si>
  <si>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</si>
  <si>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</si>
  <si>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</si>
  <si>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</si>
  <si>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</si>
  <si>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</si>
  <si>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</si>
  <si>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</si>
  <si>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</si>
  <si>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</si>
  <si>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</si>
  <si>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</si>
  <si>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</si>
  <si>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</si>
  <si>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</si>
  <si>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</si>
  <si>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</si>
  <si>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</si>
  <si>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</si>
  <si>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</si>
  <si>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</si>
  <si>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</si>
  <si>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</si>
  <si>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</si>
  <si>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</si>
  <si>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</si>
  <si>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</si>
  <si>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</si>
  <si>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</si>
  <si>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</si>
  <si>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</si>
  <si>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</si>
  <si>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</si>
  <si>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</si>
  <si>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</si>
  <si>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</si>
  <si>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</si>
  <si>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</si>
  <si>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</si>
  <si>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</si>
  <si>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</si>
  <si>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</si>
  <si>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</si>
  <si>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</si>
  <si>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</si>
  <si>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</si>
  <si>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</si>
  <si>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</si>
  <si>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</si>
  <si>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</si>
  <si>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</si>
  <si>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</si>
  <si>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</si>
  <si>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</si>
  <si>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</si>
  <si>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</si>
  <si>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</si>
  <si>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</si>
  <si>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</si>
  <si>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</si>
  <si>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</si>
  <si>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</si>
  <si>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</si>
  <si>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</si>
  <si>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</si>
  <si>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</si>
  <si>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</si>
  <si>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</si>
  <si>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</si>
  <si>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</si>
  <si>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</si>
  <si>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</si>
  <si>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</si>
  <si>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</si>
  <si>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</si>
  <si>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</si>
  <si>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</si>
  <si>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</si>
  <si>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</si>
  <si>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</si>
  <si>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</si>
  <si>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</si>
  <si>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</si>
  <si>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</si>
  <si>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</si>
  <si>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</si>
  <si>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</si>
  <si>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</si>
  <si>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</si>
  <si>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</si>
  <si>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</si>
  <si>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</si>
  <si>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</si>
  <si>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</si>
  <si>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</si>
  <si>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</si>
  <si>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</si>
  <si>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</si>
  <si>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</si>
  <si>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</si>
  <si>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</si>
  <si>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</si>
  <si>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</si>
  <si>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</si>
  <si>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</si>
  <si>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</si>
  <si>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</si>
  <si>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</si>
  <si>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</si>
  <si>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</si>
  <si>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</si>
  <si>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</si>
  <si>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</si>
  <si>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</si>
  <si>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</si>
  <si>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</si>
  <si>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</si>
  <si>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</si>
  <si>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</si>
  <si>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</si>
  <si>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</si>
  <si>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</si>
  <si>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</si>
  <si>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</si>
  <si>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</si>
  <si>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</si>
  <si>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</si>
  <si>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</si>
  <si>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</si>
  <si>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</si>
  <si>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</si>
  <si>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</si>
  <si>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</si>
  <si>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</si>
  <si>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</si>
  <si>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</si>
  <si>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</si>
  <si>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</si>
  <si>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</si>
  <si>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</si>
  <si>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</si>
  <si>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</si>
  <si>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</si>
  <si>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</si>
  <si>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</si>
  <si>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</si>
  <si>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</si>
  <si>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</si>
  <si>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</si>
  <si>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</si>
  <si>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</si>
  <si>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</si>
  <si>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</si>
  <si>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</si>
  <si>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</si>
  <si>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</si>
  <si>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</si>
  <si>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</si>
  <si>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</si>
  <si>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</si>
  <si>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</si>
  <si>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</si>
  <si>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</si>
  <si>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</si>
  <si>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</si>
  <si>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</si>
  <si>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</si>
  <si>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</si>
  <si>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</si>
  <si>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</si>
  <si>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</si>
  <si>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</si>
  <si>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</si>
  <si>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</si>
  <si>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</si>
  <si>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</si>
  <si>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</si>
  <si>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</si>
  <si>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</si>
  <si>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</si>
  <si>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</si>
  <si>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</si>
  <si>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</si>
  <si>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</si>
  <si>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</si>
  <si>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</si>
  <si>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</si>
  <si>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</si>
  <si>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</si>
  <si>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</si>
  <si>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</si>
  <si>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</si>
  <si>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</si>
  <si>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</si>
  <si>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</si>
  <si>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</si>
  <si>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</si>
  <si>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</si>
  <si>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</si>
  <si>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</si>
  <si>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</si>
  <si>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</si>
  <si>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</si>
  <si>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</si>
  <si>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</si>
  <si>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</si>
  <si>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</si>
  <si>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</si>
  <si>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</si>
  <si>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</si>
  <si>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</si>
  <si>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</si>
  <si>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</si>
  <si>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</si>
  <si>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</si>
  <si>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</si>
  <si>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</si>
  <si>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</si>
  <si>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</si>
  <si>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</si>
  <si>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</si>
  <si>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</si>
  <si>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</si>
  <si>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</si>
  <si>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</si>
  <si>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</si>
  <si>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</si>
  <si>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</si>
  <si>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</si>
  <si>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</si>
  <si>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</si>
  <si>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</si>
  <si>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</si>
  <si>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</si>
  <si>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</si>
  <si>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</si>
  <si>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</si>
  <si>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</si>
  <si>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</si>
  <si>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</si>
  <si>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</si>
  <si>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</si>
  <si>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</si>
  <si>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</si>
  <si>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</si>
  <si>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</si>
  <si>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</si>
  <si>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</si>
  <si>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</si>
  <si>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</si>
  <si>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</si>
  <si>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</si>
  <si>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</si>
  <si>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</si>
  <si>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</si>
  <si>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</si>
  <si>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</si>
  <si>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</si>
  <si>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</si>
  <si>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</si>
  <si>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</si>
  <si>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</si>
  <si>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</si>
  <si>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</si>
  <si>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</si>
  <si>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</si>
  <si>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</si>
  <si>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</si>
  <si>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</si>
  <si>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</si>
  <si>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</si>
  <si>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</si>
  <si>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</si>
  <si>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</si>
  <si>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</si>
  <si>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</si>
  <si>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</si>
  <si>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</si>
  <si>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</si>
  <si>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</si>
  <si>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</si>
  <si>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</si>
  <si>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</si>
  <si>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</si>
  <si>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</si>
  <si>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</si>
  <si>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</si>
  <si>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</si>
  <si>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</si>
  <si>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</si>
  <si>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</si>
  <si>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</si>
  <si>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</si>
  <si>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</si>
  <si>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</si>
  <si>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</si>
  <si>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</si>
  <si>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</si>
  <si>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</si>
  <si>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</si>
  <si>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</si>
  <si>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</si>
  <si>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</si>
  <si>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</si>
  <si>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</si>
  <si>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</si>
  <si>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</si>
  <si>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</si>
  <si>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</si>
  <si>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</si>
  <si>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</si>
  <si>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</si>
  <si>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</si>
  <si>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</si>
  <si>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</si>
  <si>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</si>
  <si>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</si>
  <si>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</si>
  <si>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</si>
  <si>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</si>
  <si>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</si>
  <si>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</si>
  <si>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</si>
  <si>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</si>
  <si>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</si>
  <si>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</si>
  <si>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</si>
  <si>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</si>
  <si>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</si>
  <si>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</si>
  <si>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</si>
  <si>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</si>
  <si>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</si>
  <si>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</si>
  <si>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</si>
  <si>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</si>
  <si>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</si>
  <si>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</si>
  <si>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</si>
  <si>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</si>
  <si>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</si>
  <si>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</si>
  <si>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</si>
  <si>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</si>
  <si>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</si>
  <si>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</si>
  <si>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</si>
  <si>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</si>
  <si>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</si>
  <si>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</si>
  <si>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</si>
  <si>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</si>
  <si>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</si>
  <si>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</si>
  <si>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</si>
  <si>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</si>
  <si>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</si>
  <si>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</si>
  <si>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</si>
  <si>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</si>
  <si>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</si>
  <si>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</si>
  <si>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</si>
  <si>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</si>
  <si>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</si>
  <si>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</si>
  <si>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</si>
  <si>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</si>
  <si>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</si>
  <si>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</si>
  <si>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</si>
  <si>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</si>
  <si>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</si>
  <si>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</si>
  <si>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</si>
  <si>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</si>
  <si>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</si>
  <si>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</si>
  <si>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</si>
  <si>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</si>
  <si>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</si>
  <si>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</si>
  <si>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</si>
  <si>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</si>
  <si>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</si>
  <si>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</si>
  <si>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</si>
  <si>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</si>
  <si>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</si>
  <si>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</si>
  <si>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</si>
  <si>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</si>
  <si>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</si>
  <si>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</si>
  <si>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</si>
  <si>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</si>
  <si>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</si>
  <si>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</si>
  <si>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</si>
  <si>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</si>
  <si>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</si>
  <si>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</si>
  <si>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</si>
  <si>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</si>
  <si>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</si>
  <si>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</si>
  <si>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</si>
  <si>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</si>
  <si>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</si>
  <si>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</si>
  <si>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</si>
  <si>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</si>
  <si>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</si>
  <si>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</si>
  <si>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</si>
  <si>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</si>
  <si>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</si>
  <si>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</si>
  <si>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</si>
  <si>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</si>
  <si>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</si>
  <si>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</si>
  <si>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</si>
  <si>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</si>
  <si>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</si>
  <si>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</si>
  <si>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</si>
  <si>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</si>
  <si>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</si>
  <si>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</si>
  <si>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</si>
  <si>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</si>
  <si>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</si>
  <si>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</si>
  <si>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</si>
  <si>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</si>
  <si>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</si>
  <si>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</si>
  <si>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</si>
  <si>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</si>
  <si>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</si>
  <si>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</si>
  <si>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</si>
  <si>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</si>
  <si>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</si>
  <si>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</si>
  <si>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</si>
  <si>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</si>
  <si>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</si>
  <si>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</si>
  <si>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</si>
  <si>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</si>
  <si>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</si>
  <si>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</si>
  <si>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</si>
  <si>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</si>
  <si>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</si>
  <si>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</si>
  <si>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</si>
  <si>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</si>
  <si>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</si>
  <si>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</si>
  <si>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</si>
  <si>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</si>
  <si>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</si>
  <si>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</si>
  <si>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</si>
  <si>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</si>
  <si>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</si>
  <si>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</si>
  <si>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</si>
  <si>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</si>
  <si>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</si>
  <si>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</si>
  <si>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</si>
  <si>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</si>
  <si>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</si>
  <si>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</si>
  <si>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</si>
  <si>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</si>
  <si>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</si>
  <si>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</si>
  <si>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</si>
  <si>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</si>
  <si>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</si>
  <si>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</si>
  <si>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</si>
  <si>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</si>
  <si>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</si>
  <si>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</si>
  <si>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</si>
  <si>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</si>
  <si>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</si>
  <si>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</si>
  <si>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</si>
  <si>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</si>
  <si>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</si>
  <si>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</si>
  <si>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</si>
  <si>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</si>
  <si>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</si>
  <si>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</si>
  <si>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</si>
  <si>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</si>
  <si>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</si>
  <si>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</si>
  <si>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</si>
  <si>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</si>
  <si>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</si>
  <si>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</si>
  <si>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</si>
  <si>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</si>
  <si>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</si>
  <si>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</si>
  <si>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</si>
  <si>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</si>
  <si>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</si>
  <si>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</si>
  <si>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</si>
  <si>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</si>
  <si>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</si>
  <si>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</si>
  <si>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</si>
  <si>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</si>
  <si>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</si>
  <si>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</si>
  <si>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</si>
  <si>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</si>
  <si>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</si>
  <si>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</si>
  <si>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</si>
  <si>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</si>
  <si>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</si>
  <si>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</si>
  <si>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</si>
  <si>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</si>
  <si>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</si>
  <si>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</si>
  <si>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</si>
  <si>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</si>
  <si>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</si>
  <si>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</si>
  <si>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</si>
  <si>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</si>
  <si>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</si>
  <si>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</si>
  <si>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</si>
  <si>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</si>
  <si>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</si>
  <si>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</si>
  <si>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</si>
  <si>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</si>
  <si>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</si>
  <si>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</si>
  <si>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</si>
  <si>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</si>
  <si>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</si>
  <si>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</si>
  <si>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</si>
  <si>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</si>
  <si>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</si>
  <si>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</si>
  <si>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</si>
  <si>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</si>
  <si>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</si>
  <si>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</si>
  <si>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</si>
  <si>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</si>
  <si>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</si>
  <si>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</si>
  <si>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</si>
  <si>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</si>
  <si>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</si>
  <si>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</si>
  <si>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</si>
  <si>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</si>
  <si>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</si>
  <si>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</si>
  <si>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</si>
  <si>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</si>
  <si>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</si>
  <si>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</si>
  <si>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</si>
  <si>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</si>
  <si>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</si>
  <si>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</si>
  <si>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</si>
  <si>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</si>
  <si>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</si>
  <si>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</si>
  <si>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</si>
  <si>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</si>
  <si>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</si>
  <si>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</si>
  <si>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</si>
  <si>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</si>
  <si>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</si>
  <si>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</si>
  <si>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</si>
  <si>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</si>
  <si>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</si>
  <si>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</si>
  <si>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</si>
  <si>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</si>
  <si>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</si>
  <si>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</si>
  <si>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</si>
  <si>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</si>
  <si>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</si>
  <si>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</si>
  <si>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</si>
  <si>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</si>
  <si>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</si>
  <si>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</si>
  <si>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</si>
  <si>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</si>
  <si>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</si>
  <si>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</si>
  <si>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</si>
  <si>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</si>
  <si>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</si>
  <si>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</si>
  <si>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</si>
  <si>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</si>
  <si>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</si>
  <si>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</si>
  <si>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</si>
  <si>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</si>
  <si>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</si>
  <si>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</si>
  <si>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</si>
  <si>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</si>
  <si>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</si>
  <si>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</si>
  <si>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</si>
  <si>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</si>
  <si>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</si>
  <si>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</si>
  <si>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</si>
  <si>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</si>
  <si>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</si>
  <si>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</si>
  <si>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</si>
  <si>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</si>
  <si>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</si>
  <si>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</si>
  <si>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</si>
  <si>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</si>
  <si>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</si>
  <si>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</si>
  <si>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</si>
  <si>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</si>
  <si>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</si>
  <si>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</si>
  <si>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</si>
  <si>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</si>
  <si>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</si>
  <si>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</si>
  <si>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</si>
  <si>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</si>
  <si>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</si>
  <si>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</si>
  <si>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</si>
  <si>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</si>
  <si>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</si>
  <si>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</si>
  <si>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</si>
  <si>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</si>
  <si>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</si>
  <si>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</si>
  <si>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</si>
  <si>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</si>
  <si>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</si>
  <si>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</si>
  <si>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</si>
  <si>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</si>
  <si>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</si>
  <si>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</si>
  <si>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</si>
  <si>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</si>
  <si>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</si>
  <si>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</si>
  <si>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</si>
  <si>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</si>
  <si>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</si>
  <si>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</si>
  <si>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</si>
  <si>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</si>
  <si>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</si>
  <si>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</si>
  <si>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</si>
  <si>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</si>
  <si>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</si>
  <si>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</si>
  <si>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</si>
  <si>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</si>
  <si>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</si>
  <si>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</si>
  <si>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</si>
  <si>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</si>
  <si>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</si>
  <si>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</si>
  <si>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</si>
  <si>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</si>
  <si>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</si>
  <si>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</si>
  <si>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</si>
  <si>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</si>
  <si>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</si>
  <si>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</si>
  <si>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</si>
  <si>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</si>
  <si>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</si>
  <si>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</si>
  <si>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</si>
  <si>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</si>
  <si>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</si>
  <si>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</si>
  <si>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</si>
  <si>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</si>
  <si>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</si>
  <si>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</si>
  <si>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</si>
  <si>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</si>
  <si>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</si>
  <si>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</si>
  <si>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</si>
  <si>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</si>
  <si>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</si>
  <si>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</si>
  <si>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</si>
  <si>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</si>
  <si>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</si>
  <si>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</si>
  <si>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</si>
  <si>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</si>
  <si>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</si>
  <si>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</si>
  <si>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</si>
  <si>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</si>
  <si>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</si>
  <si>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</si>
  <si>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</si>
  <si>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</si>
  <si>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</si>
  <si>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</si>
  <si>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</si>
  <si>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</si>
  <si>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</si>
  <si>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</si>
  <si>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</si>
  <si>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</si>
  <si>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</si>
  <si>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</si>
  <si>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</si>
  <si>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</si>
  <si>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</si>
  <si>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</si>
  <si>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</si>
  <si>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</si>
  <si>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</si>
  <si>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</si>
  <si>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</si>
  <si>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</si>
  <si>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</si>
  <si>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</si>
  <si>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</si>
  <si>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</si>
  <si>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</si>
  <si>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</si>
  <si>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</si>
  <si>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</si>
  <si>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</si>
  <si>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</si>
  <si>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</si>
  <si>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</si>
  <si>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</si>
  <si>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</si>
  <si>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</si>
  <si>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</si>
  <si>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</si>
  <si>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</si>
  <si>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</si>
  <si>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</si>
  <si>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</si>
  <si>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</si>
  <si>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</si>
  <si>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</si>
  <si>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</si>
  <si>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</si>
  <si>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</si>
  <si>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</si>
  <si>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</si>
  <si>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</si>
  <si>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</si>
  <si>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</si>
  <si>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</si>
  <si>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</si>
  <si>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</si>
  <si>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</si>
  <si>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</si>
  <si>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</si>
  <si>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</si>
  <si>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</si>
  <si>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</si>
  <si>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</si>
  <si>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</si>
  <si>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</si>
  <si>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</si>
  <si>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</si>
  <si>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</si>
  <si>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</si>
  <si>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</si>
  <si>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</si>
  <si>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</si>
  <si>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</si>
  <si>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</si>
  <si>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</si>
  <si>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</si>
  <si>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</si>
  <si>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</si>
  <si>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</si>
  <si>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</si>
  <si>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</si>
  <si>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</si>
  <si>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</si>
  <si>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</si>
  <si>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</si>
  <si>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</si>
  <si>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</si>
  <si>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</si>
  <si>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</si>
  <si>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</si>
  <si>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</si>
  <si>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</si>
  <si>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</si>
  <si>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</si>
  <si>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</si>
  <si>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</si>
  <si>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</si>
  <si>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</si>
  <si>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</si>
  <si>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</si>
  <si>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</si>
  <si>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</si>
  <si>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</si>
  <si>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</si>
  <si>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</si>
  <si>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</si>
  <si>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</si>
  <si>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</si>
  <si>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</si>
  <si>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</si>
  <si>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</si>
  <si>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</si>
  <si>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</si>
  <si>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</si>
  <si>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</si>
  <si>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</si>
  <si>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</si>
  <si>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</si>
  <si>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</si>
  <si>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</si>
  <si>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</si>
  <si>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</si>
  <si>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</si>
  <si>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</si>
  <si>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</si>
  <si>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</si>
  <si>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</si>
  <si>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</si>
  <si>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</si>
  <si>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</si>
  <si>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</si>
  <si>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</si>
  <si>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</si>
  <si>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</si>
  <si>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</si>
  <si>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</si>
  <si>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</si>
  <si>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</si>
  <si>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</si>
  <si>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</si>
  <si>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</si>
  <si>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</si>
  <si>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</si>
  <si>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</si>
  <si>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</si>
  <si>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</si>
  <si>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</si>
  <si>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</si>
  <si>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</si>
  <si>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</si>
  <si>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</si>
  <si>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</si>
  <si>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</si>
  <si>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</si>
  <si>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</si>
  <si>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</si>
  <si>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</si>
  <si>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</si>
  <si>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</si>
  <si>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</si>
  <si>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</si>
  <si>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</si>
  <si>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</si>
  <si>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</si>
  <si>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</si>
  <si>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</si>
  <si>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</si>
  <si>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</si>
  <si>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</si>
  <si>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</si>
  <si>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</si>
  <si>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</si>
  <si>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</si>
  <si>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</si>
  <si>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</si>
  <si>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</si>
  <si>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</si>
  <si>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</si>
  <si>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</si>
  <si>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</si>
  <si>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</si>
  <si>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</si>
  <si>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</si>
  <si>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</si>
  <si>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</si>
  <si>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</si>
  <si>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</si>
  <si>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</si>
  <si>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</si>
  <si>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</si>
  <si>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</si>
  <si>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</si>
  <si>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</si>
  <si>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</si>
  <si>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</si>
  <si>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</si>
  <si>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</si>
  <si>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</si>
  <si>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</si>
  <si>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</si>
  <si>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</si>
  <si>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</si>
  <si>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</si>
  <si>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</si>
  <si>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</si>
  <si>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</si>
  <si>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</si>
  <si>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</si>
  <si>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</si>
  <si>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</si>
  <si>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</si>
  <si>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</si>
  <si>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</si>
  <si>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</si>
  <si>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</si>
  <si>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</si>
  <si>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</si>
  <si>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</si>
  <si>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</si>
  <si>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</si>
  <si>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</si>
  <si>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</si>
  <si>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</si>
  <si>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</si>
  <si>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</si>
  <si>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</si>
  <si>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</si>
  <si>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</si>
  <si>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</si>
  <si>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</si>
  <si>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</si>
  <si>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</si>
  <si>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</si>
  <si>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</si>
  <si>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</si>
  <si>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</si>
  <si>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</si>
  <si>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</si>
  <si>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</si>
  <si>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</si>
  <si>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</si>
  <si>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</si>
  <si>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</si>
  <si>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</si>
  <si>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</si>
  <si>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</si>
  <si>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</si>
  <si>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</si>
  <si>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</si>
  <si>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</si>
  <si>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</si>
  <si>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</si>
  <si>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</si>
  <si>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</si>
  <si>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</si>
  <si>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</si>
  <si>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</si>
  <si>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</si>
  <si>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</si>
  <si>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</si>
  <si>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</si>
  <si>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</si>
  <si>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</si>
  <si>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</si>
  <si>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</si>
  <si>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</si>
  <si>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</si>
  <si>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</si>
  <si>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</si>
  <si>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</si>
  <si>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</si>
  <si>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</si>
  <si>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</si>
  <si>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</si>
  <si>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</si>
  <si>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</si>
  <si>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</si>
  <si>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</si>
  <si>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</si>
  <si>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</si>
  <si>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</si>
  <si>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</si>
  <si>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</si>
  <si>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</si>
  <si>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</si>
  <si>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</si>
  <si>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</si>
  <si>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</si>
  <si>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</si>
  <si>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</si>
  <si>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</si>
  <si>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</si>
  <si>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</si>
  <si>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</si>
  <si>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</si>
  <si>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</si>
  <si>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</si>
  <si>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</si>
  <si>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</si>
  <si>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</si>
  <si>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</si>
  <si>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</si>
  <si>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</si>
  <si>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</si>
  <si>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</si>
  <si>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</si>
  <si>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</si>
  <si>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</si>
  <si>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</si>
  <si>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</si>
  <si>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</si>
  <si>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</si>
  <si>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</si>
  <si>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</si>
  <si>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</si>
  <si>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</si>
  <si>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</si>
  <si>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</si>
  <si>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</si>
  <si>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</si>
  <si>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</si>
  <si>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</si>
  <si>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</si>
  <si>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</si>
  <si>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</si>
  <si>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</si>
  <si>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</si>
  <si>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</si>
  <si>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</si>
  <si>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</si>
  <si>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</si>
  <si>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</si>
  <si>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</si>
  <si>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</si>
  <si>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</si>
  <si>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</si>
  <si>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</si>
  <si>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</si>
  <si>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</si>
  <si>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</si>
  <si>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</si>
  <si>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</si>
  <si>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</si>
  <si>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</si>
  <si>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</si>
  <si>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</si>
  <si>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</si>
  <si>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</si>
  <si>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</si>
  <si>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</si>
  <si>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</si>
  <si>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</si>
  <si>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</si>
  <si>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</si>
  <si>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</si>
  <si>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</si>
  <si>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</si>
  <si>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</si>
  <si>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</si>
  <si>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</si>
  <si>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</si>
  <si>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</si>
  <si>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</si>
  <si>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</si>
  <si>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</si>
  <si>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</si>
  <si>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</si>
  <si>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</si>
  <si>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</si>
  <si>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</si>
  <si>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</si>
  <si>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</si>
  <si>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</si>
  <si>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</si>
  <si>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</si>
  <si>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</si>
  <si>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</si>
  <si>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</si>
  <si>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</si>
  <si>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</si>
  <si>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</si>
  <si>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</si>
  <si>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</si>
  <si>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</si>
  <si>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</si>
  <si>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</si>
  <si>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</si>
  <si>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</si>
  <si>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</si>
  <si>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</si>
  <si>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</si>
  <si>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</si>
  <si>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</si>
  <si>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</si>
  <si>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</si>
  <si>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</si>
  <si>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</si>
  <si>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</si>
  <si>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</si>
  <si>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</si>
  <si>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</si>
  <si>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</si>
  <si>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</si>
  <si>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</si>
  <si>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</si>
  <si>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</si>
  <si>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</si>
  <si>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</si>
  <si>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</si>
  <si>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</si>
  <si>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</si>
  <si>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</si>
  <si>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</si>
  <si>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</si>
  <si>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</si>
  <si>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</si>
  <si>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</si>
  <si>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</si>
  <si>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</si>
  <si>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</si>
  <si>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</si>
  <si>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</si>
  <si>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</si>
  <si>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</si>
  <si>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</si>
  <si>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</si>
  <si>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</si>
  <si>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</si>
  <si>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</si>
  <si>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</si>
  <si>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</si>
  <si>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</si>
  <si>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</si>
  <si>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</si>
  <si>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</si>
  <si>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</si>
  <si>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</si>
  <si>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</si>
  <si>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</si>
  <si>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</si>
  <si>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</si>
  <si>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</si>
  <si>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</si>
  <si>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</si>
  <si>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</si>
  <si>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</si>
  <si>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</si>
  <si>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</si>
  <si>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</si>
  <si>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</si>
  <si>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</si>
  <si>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</si>
  <si>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</si>
  <si>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</si>
  <si>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</si>
  <si>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</si>
  <si>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</si>
  <si>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</si>
  <si>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</si>
  <si>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</si>
  <si>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</si>
  <si>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</si>
  <si>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</si>
  <si>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</si>
  <si>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</si>
  <si>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</si>
  <si>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</si>
  <si>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</si>
  <si>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</si>
  <si>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</si>
  <si>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</si>
  <si>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</si>
  <si>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</si>
  <si>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</si>
  <si>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</si>
  <si>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</si>
  <si>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</si>
  <si>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</si>
  <si>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</si>
  <si>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</si>
  <si>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</si>
  <si>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</si>
  <si>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</si>
  <si>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</si>
  <si>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</si>
  <si>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</si>
  <si>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</si>
  <si>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</si>
  <si>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</si>
  <si>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</si>
  <si>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</si>
  <si>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</si>
  <si>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</si>
  <si>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</si>
  <si>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</si>
  <si>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</si>
  <si>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</si>
  <si>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</si>
  <si>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</si>
  <si>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</si>
  <si>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</si>
  <si>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</si>
  <si>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</si>
  <si>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</si>
  <si>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</si>
  <si>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</si>
  <si>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</si>
  <si>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</si>
  <si>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</si>
  <si>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</si>
  <si>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</si>
  <si>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</si>
  <si>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</si>
  <si>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</si>
  <si>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</si>
  <si>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</si>
  <si>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</si>
  <si>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</si>
  <si>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</si>
  <si>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</si>
  <si>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</si>
  <si>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</si>
  <si>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</si>
  <si>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</si>
  <si>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</si>
  <si>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</si>
  <si>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</si>
  <si>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</si>
  <si>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</si>
  <si>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</si>
  <si>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</si>
  <si>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</si>
  <si>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</si>
  <si>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</si>
  <si>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</si>
  <si>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</si>
  <si>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</si>
  <si>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</si>
  <si>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</si>
  <si>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</si>
  <si>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</si>
  <si>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</si>
  <si>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</si>
  <si>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</si>
  <si>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</si>
  <si>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</si>
  <si>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</si>
  <si>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</si>
  <si>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</si>
  <si>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</si>
  <si>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</si>
  <si>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</si>
  <si>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</si>
  <si>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</si>
  <si>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</si>
  <si>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</si>
  <si>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</si>
  <si>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</si>
  <si>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</si>
  <si>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</si>
  <si>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</si>
  <si>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</si>
  <si>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</si>
  <si>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</si>
  <si>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</si>
  <si>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</si>
  <si>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</si>
  <si>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</si>
  <si>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</si>
  <si>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</si>
  <si>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</si>
  <si>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</si>
  <si>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</si>
  <si>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</si>
  <si>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</si>
  <si>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</si>
  <si>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</si>
  <si>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</si>
  <si>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</si>
  <si>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</si>
  <si>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</si>
  <si>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</si>
  <si>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</si>
  <si>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</si>
  <si>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</si>
  <si>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</si>
  <si>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</si>
  <si>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</si>
  <si>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</si>
  <si>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</si>
  <si>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</si>
  <si>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</si>
  <si>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</si>
  <si>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</si>
  <si>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</si>
  <si>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</si>
  <si>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</si>
  <si>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</si>
  <si>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</si>
  <si>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</si>
  <si>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</si>
  <si>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</si>
  <si>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</si>
  <si>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</si>
  <si>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</si>
  <si>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</si>
  <si>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</si>
  <si>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</si>
  <si>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</si>
  <si>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</si>
  <si>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</si>
  <si>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</si>
  <si>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</si>
  <si>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</si>
  <si>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</si>
  <si>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</si>
  <si>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</si>
  <si>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</si>
  <si>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</si>
  <si>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</si>
  <si>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</si>
  <si>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</si>
  <si>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</si>
  <si>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</si>
  <si>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</si>
  <si>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</si>
  <si>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</si>
  <si>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</si>
  <si>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</si>
  <si>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</si>
  <si>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</si>
  <si>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</si>
  <si>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</si>
  <si>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</si>
  <si>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</si>
  <si>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</si>
  <si>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</si>
  <si>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</si>
  <si>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</si>
  <si>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</si>
  <si>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</si>
  <si>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</si>
  <si>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</si>
  <si>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</si>
  <si>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</si>
  <si>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</si>
  <si>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</si>
  <si>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</si>
  <si>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</si>
  <si>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</si>
  <si>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</si>
  <si>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</si>
  <si>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</si>
  <si>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</si>
  <si>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</si>
  <si>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</si>
  <si>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</si>
  <si>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</si>
  <si>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</si>
  <si>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</si>
  <si>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</si>
  <si>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</si>
  <si>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</si>
  <si>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</si>
  <si>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</si>
  <si>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</si>
  <si>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</si>
  <si>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</si>
  <si>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</si>
  <si>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</si>
  <si>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</si>
  <si>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</si>
  <si>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</si>
  <si>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</si>
  <si>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</si>
  <si>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</si>
  <si>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</si>
  <si>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</si>
  <si>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</si>
  <si>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</si>
  <si>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</si>
  <si>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</si>
  <si>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</si>
  <si>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</si>
  <si>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</si>
  <si>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</si>
  <si>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</si>
  <si>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</si>
  <si>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</si>
  <si>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</si>
  <si>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</si>
  <si>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</si>
  <si>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</si>
  <si>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</si>
  <si>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</si>
  <si>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</si>
  <si>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</si>
  <si>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</si>
  <si>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</si>
  <si>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</si>
  <si>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</si>
  <si>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</si>
  <si>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</si>
  <si>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</si>
  <si>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</si>
  <si>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</si>
  <si>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</si>
  <si>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</si>
  <si>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</si>
  <si>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</si>
  <si>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</si>
  <si>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</si>
  <si>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</si>
  <si>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</si>
  <si>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</si>
  <si>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</si>
  <si>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</si>
  <si>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</si>
  <si>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</si>
  <si>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</si>
  <si>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</si>
  <si>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</si>
  <si>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</si>
  <si>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</si>
  <si>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</si>
  <si>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</si>
  <si>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</si>
  <si>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</si>
  <si>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</si>
  <si>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</si>
  <si>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</si>
  <si>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</si>
  <si>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</si>
  <si>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</si>
  <si>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</si>
  <si>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</si>
  <si>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</si>
  <si>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</si>
  <si>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</si>
  <si>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</si>
  <si>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</si>
  <si>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</si>
  <si>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</si>
  <si>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</si>
  <si>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</si>
  <si>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</si>
  <si>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</si>
  <si>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</si>
  <si>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</si>
  <si>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</si>
  <si>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</si>
  <si>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</si>
  <si>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</si>
  <si>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</si>
  <si>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</si>
  <si>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</si>
  <si>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</si>
  <si>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</si>
  <si>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</si>
  <si>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</si>
  <si>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</si>
  <si>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</si>
  <si>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</si>
  <si>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</si>
  <si>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</si>
  <si>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</si>
  <si>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</si>
  <si>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</si>
  <si>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</si>
  <si>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</si>
  <si>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</si>
  <si>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</si>
  <si>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</si>
  <si>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</si>
  <si>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</si>
  <si>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</si>
  <si>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</si>
  <si>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</si>
  <si>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</si>
  <si>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</si>
  <si>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</si>
  <si>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</si>
  <si>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</si>
  <si>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</si>
  <si>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</si>
  <si>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</si>
  <si>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</si>
  <si>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</si>
  <si>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</si>
  <si>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</si>
  <si>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</si>
  <si>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</si>
  <si>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</si>
  <si>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</si>
  <si>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</si>
  <si>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</si>
  <si>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</si>
  <si>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</si>
  <si>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</si>
  <si>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</si>
  <si>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</si>
  <si>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</si>
  <si>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</si>
  <si>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</si>
  <si>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</si>
  <si>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</si>
  <si>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</si>
  <si>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</si>
  <si>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</si>
  <si>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</si>
  <si>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</si>
  <si>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</si>
  <si>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</si>
  <si>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</si>
  <si>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</si>
  <si>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</si>
  <si>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</si>
  <si>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</si>
  <si>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</si>
  <si>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</si>
  <si>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</si>
  <si>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</si>
  <si>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</si>
  <si>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</si>
  <si>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</si>
  <si>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</si>
  <si>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</si>
  <si>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</si>
  <si>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</si>
  <si>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</si>
  <si>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</si>
  <si>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</si>
  <si>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</si>
  <si>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</si>
  <si>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</si>
  <si>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</si>
  <si>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</si>
  <si>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</si>
  <si>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</si>
  <si>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</si>
  <si>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</si>
  <si>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</si>
  <si>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</si>
  <si>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</si>
  <si>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</si>
  <si>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</si>
  <si>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</si>
  <si>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</si>
  <si>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</si>
  <si>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</si>
  <si>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</si>
  <si>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</si>
  <si>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</si>
  <si>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</si>
  <si>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</si>
  <si>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</si>
  <si>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</si>
  <si>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</si>
  <si>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</si>
  <si>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</si>
  <si>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</si>
  <si>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</si>
  <si>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</si>
  <si>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</si>
  <si>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</si>
  <si>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</si>
  <si>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</si>
  <si>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</si>
  <si>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</si>
  <si>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</si>
  <si>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</si>
  <si>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</si>
  <si>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</si>
  <si>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</si>
  <si>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</si>
  <si>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</si>
  <si>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</si>
  <si>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</si>
  <si>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</si>
  <si>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</si>
  <si>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</si>
  <si>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</si>
  <si>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</si>
  <si>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</si>
  <si>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</si>
  <si>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</si>
  <si>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</si>
  <si>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</si>
  <si>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</si>
  <si>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</si>
  <si>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</si>
  <si>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</si>
  <si>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</si>
  <si>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</si>
  <si>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</si>
  <si>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</si>
  <si>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</si>
  <si>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</si>
  <si>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</si>
  <si>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</si>
  <si>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</si>
  <si>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</si>
  <si>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</si>
  <si>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</si>
  <si>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</si>
  <si>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</si>
  <si>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</si>
  <si>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</si>
  <si>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</si>
  <si>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</si>
  <si>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</si>
  <si>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</si>
  <si>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</si>
  <si>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</si>
  <si>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</si>
  <si>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</si>
  <si>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</si>
  <si>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</si>
  <si>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</si>
  <si>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</si>
  <si>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</si>
  <si>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</si>
  <si>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</si>
  <si>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</si>
  <si>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</si>
  <si>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</si>
  <si>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</si>
  <si>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</si>
  <si>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</si>
  <si>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</si>
  <si>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</si>
  <si>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</si>
  <si>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</si>
  <si>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</si>
  <si>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</si>
  <si>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</si>
  <si>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</si>
  <si>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</si>
  <si>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</si>
  <si>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</si>
  <si>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</si>
  <si>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</si>
  <si>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</si>
  <si>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</si>
  <si>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</si>
  <si>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</si>
  <si>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</si>
  <si>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</si>
  <si>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</si>
  <si>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</si>
  <si>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</si>
  <si>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</si>
  <si>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</si>
  <si>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</si>
  <si>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</si>
  <si>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</si>
  <si>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</si>
  <si>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</si>
  <si>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</si>
  <si>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</si>
  <si>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</si>
  <si>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</si>
  <si>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</si>
  <si>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</si>
  <si>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</si>
  <si>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</si>
  <si>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</si>
  <si>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</si>
  <si>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</si>
  <si>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</si>
  <si>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</si>
  <si>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</si>
  <si>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</si>
  <si>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</si>
  <si>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</si>
  <si>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</si>
  <si>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</si>
  <si>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</si>
  <si>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</si>
  <si>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</si>
  <si>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</si>
  <si>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</si>
  <si>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</si>
  <si>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</si>
  <si>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</si>
  <si>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</si>
  <si>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</si>
  <si>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</si>
  <si>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</si>
  <si>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</si>
  <si>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</si>
  <si>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</si>
  <si>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</si>
  <si>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</si>
  <si>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</si>
  <si>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</si>
  <si>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</si>
  <si>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</si>
  <si>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</si>
  <si>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</si>
  <si>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</si>
  <si>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</si>
  <si>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</si>
  <si>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</si>
  <si>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</si>
  <si>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</si>
  <si>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</si>
  <si>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</si>
  <si>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</si>
  <si>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</si>
  <si>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</si>
  <si>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</si>
  <si>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</si>
  <si>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</si>
  <si>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</si>
  <si>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</si>
  <si>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</si>
  <si>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</si>
  <si>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</si>
  <si>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</si>
  <si>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</si>
  <si>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</si>
  <si>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</si>
  <si>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</si>
  <si>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</si>
  <si>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</si>
  <si>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</si>
  <si>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</si>
  <si>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</si>
  <si>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</si>
  <si>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</si>
  <si>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</si>
  <si>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</si>
  <si>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</si>
  <si>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</si>
  <si>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</si>
  <si>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</si>
  <si>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</si>
  <si>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</si>
  <si>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</si>
  <si>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</si>
  <si>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</si>
  <si>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</si>
  <si>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</si>
  <si>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</si>
  <si>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</si>
  <si>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</si>
  <si>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</si>
  <si>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</si>
  <si>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</si>
  <si>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</si>
  <si>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</si>
  <si>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</si>
  <si>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</si>
  <si>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</si>
  <si>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</si>
  <si>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</si>
  <si>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</si>
  <si>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</si>
  <si>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</si>
  <si>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</si>
  <si>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</si>
  <si>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</si>
  <si>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</si>
  <si>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</si>
  <si>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</si>
  <si>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</si>
  <si>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</si>
  <si>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</si>
  <si>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</si>
  <si>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</si>
  <si>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</si>
  <si>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</si>
  <si>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</si>
  <si>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</si>
  <si>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</si>
  <si>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</si>
  <si>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</si>
  <si>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</si>
  <si>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</si>
  <si>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</si>
  <si>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</si>
  <si>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</si>
  <si>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</si>
  <si>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</si>
  <si>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</si>
  <si>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</si>
  <si>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</si>
  <si>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</si>
  <si>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</si>
  <si>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</si>
  <si>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</si>
  <si>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</si>
  <si>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</si>
  <si>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</si>
  <si>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</si>
  <si>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</si>
  <si>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</si>
  <si>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</si>
  <si>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</si>
  <si>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</si>
  <si>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</si>
  <si>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</si>
  <si>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</si>
  <si>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</si>
  <si>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</si>
  <si>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</si>
  <si>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</si>
  <si>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</si>
  <si>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</si>
  <si>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</si>
  <si>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</si>
  <si>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</si>
  <si>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</si>
  <si>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</si>
  <si>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</si>
  <si>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</si>
  <si>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</si>
  <si>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</si>
  <si>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</si>
  <si>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</si>
  <si>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</si>
  <si>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</si>
  <si>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</si>
  <si>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</si>
  <si>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</si>
  <si>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</si>
  <si>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</si>
  <si>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</si>
  <si>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</si>
  <si>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</si>
  <si>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</si>
  <si>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</si>
  <si>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</si>
  <si>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</si>
  <si>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</si>
  <si>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</si>
  <si>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</si>
  <si>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</si>
  <si>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</si>
  <si>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</si>
  <si>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</si>
  <si>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</si>
  <si>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</si>
  <si>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</si>
  <si>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</si>
  <si>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</si>
  <si>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</si>
  <si>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</si>
  <si>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</si>
  <si>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</si>
  <si>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</si>
  <si>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</si>
  <si>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</si>
  <si>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</si>
  <si>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</si>
  <si>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</si>
  <si>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</si>
  <si>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</si>
  <si>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</si>
  <si>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</si>
  <si>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</si>
  <si>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</si>
  <si>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</si>
  <si>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</si>
  <si>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</si>
  <si>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</si>
  <si>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</si>
  <si>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</si>
  <si>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</si>
  <si>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</si>
  <si>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</si>
  <si>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</si>
  <si>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</si>
  <si>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</si>
  <si>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</si>
  <si>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</si>
  <si>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</si>
  <si>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</si>
  <si>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</si>
  <si>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</si>
  <si>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</si>
  <si>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</si>
  <si>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</si>
  <si>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</si>
  <si>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</si>
  <si>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</si>
  <si>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</si>
  <si>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</si>
  <si>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</si>
  <si>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</si>
  <si>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</si>
  <si>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</si>
  <si>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</si>
  <si>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</si>
  <si>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</si>
  <si>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</si>
  <si>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</si>
  <si>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</si>
  <si>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</si>
  <si>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</si>
  <si>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</si>
  <si>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</si>
  <si>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</si>
  <si>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</si>
  <si>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</si>
  <si>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</si>
  <si>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</si>
  <si>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</si>
  <si>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</si>
  <si>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</si>
  <si>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</si>
  <si>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</si>
  <si>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</si>
  <si>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</si>
  <si>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</si>
  <si>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</si>
  <si>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</si>
  <si>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</si>
  <si>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</si>
  <si>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</si>
  <si>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</si>
  <si>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</si>
  <si>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</si>
  <si>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</si>
  <si>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</si>
  <si>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</si>
  <si>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</si>
  <si>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</si>
  <si>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</si>
  <si>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</si>
  <si>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</si>
  <si>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</si>
  <si>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</si>
  <si>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</si>
  <si>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</si>
  <si>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</si>
  <si>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</si>
  <si>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</si>
  <si>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</si>
  <si>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</si>
  <si>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</si>
  <si>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</si>
  <si>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</si>
  <si>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</si>
  <si>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</si>
  <si>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</si>
  <si>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</si>
  <si>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</si>
  <si>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</si>
  <si>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</si>
  <si>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</si>
  <si>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</si>
  <si>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</si>
  <si>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</si>
  <si>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</si>
  <si>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</si>
  <si>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</si>
  <si>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</si>
  <si>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</si>
  <si>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</si>
  <si>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</si>
  <si>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</si>
  <si>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</si>
  <si>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</si>
  <si>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</si>
  <si>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</si>
  <si>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</si>
  <si>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</si>
  <si>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</si>
  <si>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</si>
  <si>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</si>
  <si>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</si>
  <si>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</si>
  <si>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</si>
  <si>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</si>
  <si>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</si>
  <si>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</si>
  <si>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</si>
  <si>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</si>
  <si>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</si>
  <si>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</si>
  <si>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</si>
  <si>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</si>
  <si>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</si>
  <si>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</si>
  <si>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</si>
  <si>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</si>
  <si>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</si>
  <si>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</si>
  <si>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</si>
  <si>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</si>
  <si>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</si>
  <si>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</si>
  <si>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</si>
  <si>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</si>
  <si>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</si>
  <si>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</si>
  <si>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</si>
  <si>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</si>
  <si>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</si>
  <si>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</si>
  <si>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</si>
  <si>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</si>
  <si>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</si>
  <si>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</si>
  <si>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</si>
  <si>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</si>
  <si>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</si>
  <si>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</si>
  <si>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</si>
  <si>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</si>
  <si>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</si>
  <si>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</si>
  <si>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</si>
  <si>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</si>
  <si>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</si>
  <si>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</si>
  <si>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</si>
  <si>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</si>
  <si>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</si>
  <si>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</si>
  <si>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</si>
  <si>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</si>
  <si>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</si>
  <si>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</si>
  <si>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</si>
  <si>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</si>
  <si>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</si>
  <si>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</si>
  <si>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</si>
  <si>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</si>
  <si>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</si>
  <si>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</si>
  <si>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</si>
  <si>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</si>
  <si>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</si>
  <si>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</si>
  <si>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</si>
  <si>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</si>
  <si>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</si>
  <si>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</si>
  <si>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</si>
  <si>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</si>
  <si>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</si>
  <si>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</si>
  <si>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</si>
  <si>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</si>
  <si>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</si>
  <si>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</si>
  <si>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</si>
  <si>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</si>
  <si>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</si>
  <si>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</si>
  <si>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</si>
  <si>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</si>
  <si>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</si>
  <si>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</si>
  <si>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</si>
  <si>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</si>
  <si>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</si>
  <si>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</si>
  <si>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</si>
  <si>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</si>
  <si>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</si>
  <si>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</si>
  <si>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</si>
  <si>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</si>
  <si>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</si>
  <si>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</si>
  <si>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</si>
  <si>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</si>
  <si>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</si>
  <si>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</si>
  <si>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</si>
  <si>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</si>
  <si>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</si>
  <si>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</si>
  <si>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</si>
  <si>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</si>
  <si>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</si>
  <si>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</si>
  <si>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</si>
  <si>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</si>
  <si>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</si>
  <si>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</si>
  <si>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</si>
  <si>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</si>
  <si>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</si>
  <si>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</si>
  <si>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</si>
  <si>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</si>
  <si>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</si>
  <si>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</si>
  <si>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</si>
  <si>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</si>
  <si>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</si>
  <si>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</si>
  <si>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</si>
  <si>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</si>
  <si>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</si>
  <si>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</si>
  <si>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</si>
  <si>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</si>
  <si>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</si>
  <si>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</si>
  <si>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</si>
  <si>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</si>
  <si>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</si>
  <si>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</si>
  <si>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</si>
  <si>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</si>
  <si>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</si>
  <si>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</si>
  <si>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</si>
  <si>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</si>
  <si>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</si>
  <si>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</si>
  <si>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</si>
  <si>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</si>
  <si>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</si>
  <si>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</si>
  <si>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</si>
  <si>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</si>
  <si>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</si>
  <si>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</si>
  <si>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</si>
  <si>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</si>
  <si>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</si>
  <si>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</si>
  <si>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</si>
  <si>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</si>
  <si>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</si>
  <si>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</si>
  <si>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</si>
  <si>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</si>
  <si>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</si>
  <si>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</si>
  <si>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</si>
  <si>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</si>
  <si>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</si>
  <si>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</si>
  <si>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</si>
  <si>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</si>
  <si>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</si>
  <si>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</si>
  <si>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</si>
  <si>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</si>
  <si>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</si>
  <si>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</si>
  <si>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</si>
  <si>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</si>
  <si>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</si>
  <si>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</si>
  <si>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</si>
  <si>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</si>
  <si>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</si>
  <si>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</si>
  <si>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</si>
  <si>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</si>
  <si>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</si>
  <si>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</si>
  <si>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</si>
  <si>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</si>
  <si>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</si>
  <si>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</si>
  <si>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</si>
  <si>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</si>
  <si>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</si>
  <si>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</si>
  <si>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</si>
  <si>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</si>
  <si>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</si>
  <si>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</si>
  <si>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</si>
  <si>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</si>
  <si>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</si>
  <si>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</si>
  <si>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</si>
  <si>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</si>
  <si>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</si>
  <si>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</si>
  <si>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</si>
  <si>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</si>
  <si>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</si>
  <si>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</si>
  <si>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</si>
  <si>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</si>
  <si>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</si>
  <si>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</si>
  <si>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</si>
  <si>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</si>
  <si>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</si>
  <si>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</si>
  <si>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</si>
  <si>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</si>
  <si>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</si>
  <si>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</si>
  <si>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</si>
  <si>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</si>
  <si>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</si>
  <si>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</si>
  <si>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</si>
  <si>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</si>
  <si>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</si>
  <si>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</si>
  <si>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</si>
  <si>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</si>
  <si>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</si>
  <si>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</si>
  <si>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</si>
  <si>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</si>
  <si>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</si>
  <si>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</si>
  <si>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</si>
  <si>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</si>
  <si>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</si>
  <si>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</si>
  <si>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</si>
  <si>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</si>
  <si>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</si>
  <si>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</si>
  <si>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</si>
  <si>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</si>
  <si>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</si>
  <si>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</si>
  <si>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</si>
  <si>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</si>
  <si>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</si>
  <si>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</si>
  <si>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</si>
  <si>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</si>
  <si>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</si>
  <si>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</si>
  <si>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</si>
  <si>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</si>
  <si>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</si>
  <si>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</si>
  <si>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</si>
  <si>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</si>
  <si>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</si>
  <si>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</si>
  <si>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</si>
  <si>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</si>
  <si>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</si>
  <si>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</si>
  <si>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</si>
  <si>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</si>
  <si>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</si>
  <si>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</si>
  <si>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</si>
  <si>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</si>
  <si>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</si>
  <si>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</si>
  <si>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</si>
  <si>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</si>
  <si>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</si>
  <si>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</si>
  <si>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</si>
  <si>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</si>
  <si>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</si>
  <si>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</si>
  <si>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</si>
  <si>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</si>
  <si>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</si>
  <si>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</si>
  <si>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</si>
  <si>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</si>
  <si>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</si>
  <si>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</si>
  <si>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</si>
  <si>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</si>
  <si>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</si>
  <si>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</si>
  <si>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</si>
  <si>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</si>
  <si>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</si>
  <si>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</si>
  <si>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</si>
  <si>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</si>
  <si>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</si>
  <si>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</si>
  <si>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</si>
  <si>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</si>
  <si>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</si>
  <si>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</si>
  <si>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</si>
  <si>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</si>
  <si>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</si>
  <si>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</si>
  <si>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</si>
  <si>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</si>
  <si>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</si>
  <si>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</si>
  <si>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</si>
  <si>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</si>
  <si>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</si>
  <si>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</si>
  <si>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</si>
  <si>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</si>
  <si>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</si>
  <si>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</si>
  <si>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</si>
  <si>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</si>
  <si>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</si>
  <si>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</si>
  <si>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</si>
  <si>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</si>
  <si>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</si>
  <si>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</si>
  <si>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</si>
  <si>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</si>
  <si>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</si>
  <si>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</si>
  <si>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</si>
  <si>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</si>
  <si>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</si>
  <si>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</si>
  <si>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</si>
  <si>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</si>
  <si>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</si>
  <si>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</si>
  <si>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</si>
  <si>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</si>
  <si>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</si>
  <si>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</si>
  <si>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</si>
  <si>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</si>
  <si>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</si>
  <si>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</si>
  <si>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</si>
  <si>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</si>
  <si>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</si>
  <si>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</si>
  <si>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</si>
  <si>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</si>
  <si>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</si>
  <si>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</si>
  <si>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</si>
  <si>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</si>
  <si>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</si>
  <si>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</si>
  <si>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</si>
  <si>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</si>
  <si>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</si>
  <si>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</si>
  <si>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</si>
  <si>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</si>
  <si>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</si>
  <si>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</si>
  <si>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</si>
  <si>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</si>
  <si>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</si>
  <si>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</si>
  <si>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</si>
  <si>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</si>
  <si>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</si>
  <si>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</si>
  <si>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</si>
  <si>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</si>
  <si>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</si>
  <si>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</si>
  <si>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</si>
  <si>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</si>
  <si>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</si>
  <si>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</si>
  <si>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</si>
  <si>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</si>
  <si>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</si>
  <si>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</si>
  <si>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</si>
  <si>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</si>
  <si>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</si>
  <si>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</si>
  <si>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</si>
  <si>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</si>
  <si>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</si>
  <si>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</si>
  <si>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</si>
  <si>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</si>
  <si>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</si>
  <si>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</si>
  <si>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</si>
  <si>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</si>
  <si>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</si>
  <si>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</si>
  <si>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</si>
  <si>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</si>
  <si>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</si>
  <si>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</si>
  <si>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</si>
  <si>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</si>
  <si>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</si>
  <si>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</si>
  <si>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</si>
  <si>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</si>
  <si>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</si>
  <si>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</si>
  <si>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</si>
  <si>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</si>
  <si>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</si>
  <si>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</si>
  <si>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</si>
  <si>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</si>
  <si>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</si>
  <si>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</si>
  <si>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</si>
  <si>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</si>
  <si>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</si>
  <si>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</si>
  <si>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</si>
  <si>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</si>
  <si>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</si>
  <si>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</si>
  <si>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</si>
  <si>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</si>
  <si>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</si>
  <si>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</si>
  <si>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</si>
  <si>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</si>
  <si>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</si>
  <si>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</si>
  <si>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</si>
  <si>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</si>
  <si>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</si>
  <si>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</si>
  <si>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</si>
  <si>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</si>
  <si>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</si>
  <si>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</si>
  <si>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</si>
  <si>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</si>
  <si>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</si>
  <si>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</si>
  <si>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</si>
  <si>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</si>
  <si>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</si>
  <si>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</si>
  <si>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</si>
  <si>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</si>
  <si>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</si>
  <si>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</si>
  <si>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</si>
  <si>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</si>
  <si>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</si>
  <si>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</si>
  <si>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</si>
  <si>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</si>
  <si>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</si>
  <si>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</si>
  <si>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</si>
  <si>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</si>
  <si>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</si>
  <si>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</si>
  <si>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</si>
  <si>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</si>
  <si>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</si>
  <si>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</si>
  <si>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</si>
  <si>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</si>
  <si>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</si>
  <si>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</si>
  <si>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</si>
  <si>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</si>
  <si>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</si>
  <si>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</si>
  <si>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</si>
  <si>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</si>
  <si>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</si>
  <si>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</si>
  <si>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</si>
  <si>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</si>
  <si>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</si>
  <si>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</si>
  <si>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</si>
  <si>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</si>
  <si>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</si>
  <si>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</si>
  <si>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</si>
  <si>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</si>
  <si>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</si>
  <si>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</si>
  <si>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</si>
  <si>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</si>
  <si>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</si>
  <si>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</si>
  <si>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</si>
  <si>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</si>
  <si>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</si>
  <si>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</si>
  <si>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</si>
  <si>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</si>
  <si>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</si>
  <si>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</si>
  <si>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</si>
  <si>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</si>
  <si>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</si>
  <si>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</si>
  <si>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</si>
  <si>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</si>
  <si>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</si>
  <si>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</si>
  <si>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</si>
  <si>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</si>
  <si>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</si>
  <si>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</si>
  <si>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</si>
  <si>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</si>
  <si>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</si>
  <si>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</si>
  <si>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</si>
  <si>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</si>
  <si>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</si>
  <si>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</si>
  <si>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</si>
  <si>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</si>
  <si>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</si>
  <si>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</si>
  <si>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</si>
  <si>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</si>
  <si>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</si>
  <si>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</si>
  <si>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</si>
  <si>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</si>
  <si>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</si>
  <si>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</si>
  <si>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</si>
  <si>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</si>
  <si>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</si>
  <si>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</si>
  <si>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</si>
  <si>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</si>
  <si>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</si>
  <si>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</si>
  <si>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</si>
  <si>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</si>
  <si>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</si>
  <si>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</si>
  <si>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</si>
  <si>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</si>
  <si>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</si>
  <si>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</si>
  <si>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</si>
  <si>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</si>
  <si>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</si>
  <si>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</si>
  <si>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</si>
  <si>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</si>
  <si>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</si>
  <si>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</si>
  <si>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</si>
  <si>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</si>
  <si>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</si>
  <si>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</si>
  <si>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</si>
  <si>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</si>
  <si>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</si>
  <si>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</si>
  <si>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</si>
  <si>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</si>
  <si>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</si>
  <si>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</si>
  <si>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</si>
  <si>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</si>
  <si>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</si>
  <si>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</si>
  <si>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</si>
  <si>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</si>
  <si>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</si>
  <si>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</si>
  <si>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</si>
  <si>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</si>
  <si>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</si>
  <si>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</si>
  <si>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</si>
  <si>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</si>
  <si>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</si>
  <si>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</si>
  <si>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</si>
  <si>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</si>
  <si>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</si>
  <si>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</si>
  <si>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</si>
  <si>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</si>
  <si>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</si>
  <si>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</si>
  <si>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</si>
  <si>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</si>
  <si>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</si>
  <si>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</si>
  <si>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</si>
  <si>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</si>
  <si>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</si>
  <si>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</si>
  <si>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</si>
  <si>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</si>
  <si>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</si>
  <si>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</si>
  <si>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</si>
  <si>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</si>
  <si>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</si>
  <si>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</si>
  <si>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</si>
  <si>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</si>
  <si>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</si>
  <si>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</si>
  <si>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</si>
  <si>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</si>
  <si>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</si>
  <si>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</si>
  <si>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</si>
  <si>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</si>
  <si>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</si>
  <si>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</si>
  <si>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</si>
  <si>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</si>
  <si>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</si>
  <si>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</si>
  <si>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</si>
  <si>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</si>
  <si>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</si>
  <si>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</si>
  <si>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</si>
  <si>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</si>
  <si>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</si>
  <si>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</si>
  <si>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</si>
  <si>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</si>
  <si>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</si>
  <si>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</si>
  <si>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</si>
  <si>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</si>
  <si>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</si>
  <si>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</si>
  <si>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</si>
  <si>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</si>
  <si>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</si>
  <si>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</si>
  <si>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</si>
  <si>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</si>
  <si>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</si>
  <si>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</si>
  <si>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</si>
  <si>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</si>
  <si>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</si>
  <si>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</si>
  <si>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</si>
  <si>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</si>
  <si>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</si>
  <si>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</si>
  <si>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</si>
  <si>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</si>
  <si>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</si>
  <si>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</si>
  <si>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</si>
  <si>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</si>
  <si>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</si>
  <si>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</si>
  <si>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</si>
  <si>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</si>
  <si>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</si>
  <si>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</si>
  <si>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</si>
  <si>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</si>
  <si>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</si>
  <si>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</si>
  <si>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</si>
  <si>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</si>
  <si>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</si>
  <si>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</si>
  <si>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</si>
  <si>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</si>
  <si>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</si>
  <si>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</si>
  <si>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</si>
  <si>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</si>
  <si>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</si>
  <si>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</si>
  <si>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</si>
  <si>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</si>
  <si>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</si>
  <si>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</si>
  <si>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</si>
  <si>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</si>
  <si>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</si>
  <si>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</si>
  <si>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</si>
  <si>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</si>
  <si>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</si>
  <si>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</si>
  <si>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</si>
  <si>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</si>
  <si>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</si>
  <si>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</si>
  <si>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</si>
  <si>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</si>
  <si>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</si>
  <si>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</si>
  <si>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</si>
  <si>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</si>
  <si>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</si>
  <si>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</si>
  <si>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</si>
  <si>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</si>
  <si>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</si>
  <si>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</si>
  <si>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</si>
  <si>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</si>
  <si>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</si>
  <si>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</si>
  <si>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</si>
  <si>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</si>
  <si>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</si>
  <si>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</si>
  <si>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</si>
  <si>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</si>
  <si>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</si>
  <si>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</si>
  <si>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</si>
  <si>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</si>
  <si>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</si>
  <si>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</si>
  <si>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</si>
  <si>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</si>
  <si>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</si>
  <si>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</si>
  <si>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</si>
  <si>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</si>
  <si>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</si>
  <si>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</si>
  <si>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</si>
  <si>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</si>
  <si>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</si>
  <si>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</si>
  <si>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</si>
  <si>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</si>
  <si>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</si>
  <si>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</si>
  <si>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</si>
  <si>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</si>
  <si>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</si>
  <si>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</si>
  <si>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</si>
  <si>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</si>
  <si>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</si>
  <si>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</si>
  <si>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</si>
  <si>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</si>
  <si>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</si>
  <si>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</si>
  <si>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</si>
  <si>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</si>
  <si>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</si>
  <si>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</si>
  <si>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</si>
  <si>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</si>
  <si>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</si>
  <si>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</si>
  <si>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</si>
  <si>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</si>
  <si>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</si>
  <si>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</si>
  <si>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</si>
  <si>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</si>
  <si>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</si>
  <si>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</si>
  <si>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</si>
  <si>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</si>
  <si>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</si>
  <si>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</si>
  <si>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</si>
  <si>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</si>
  <si>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</si>
  <si>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</si>
  <si>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</si>
  <si>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</si>
  <si>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</si>
  <si>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</si>
  <si>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</si>
  <si>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</si>
  <si>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</si>
  <si>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</si>
  <si>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</si>
  <si>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</si>
  <si>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</si>
  <si>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</si>
  <si>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</si>
  <si>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</si>
  <si>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</si>
  <si>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</si>
  <si>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</si>
  <si>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</si>
  <si>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</si>
  <si>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</si>
  <si>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</si>
  <si>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</si>
  <si>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</si>
  <si>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</si>
  <si>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</si>
  <si>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</si>
  <si>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</si>
  <si>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</si>
  <si>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</si>
  <si>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</si>
  <si>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</si>
  <si>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</si>
  <si>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</si>
  <si>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</si>
  <si>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</si>
  <si>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</si>
  <si>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</si>
  <si>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</si>
  <si>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</si>
  <si>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</si>
  <si>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</si>
  <si>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</si>
  <si>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</si>
  <si>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</si>
  <si>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</si>
  <si>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</si>
  <si>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</si>
  <si>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</si>
  <si>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</si>
  <si>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</si>
  <si>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</si>
  <si>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</si>
  <si>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</si>
  <si>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</si>
  <si>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</si>
  <si>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</si>
  <si>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</si>
  <si>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</si>
  <si>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</si>
  <si>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</si>
  <si>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</si>
  <si>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</si>
  <si>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</si>
  <si>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</si>
  <si>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</si>
  <si>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</si>
  <si>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</si>
  <si>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</si>
  <si>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</si>
  <si>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</si>
  <si>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</si>
  <si>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</si>
  <si>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</si>
  <si>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</si>
  <si>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</si>
  <si>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</si>
  <si>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</si>
  <si>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</si>
  <si>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</si>
  <si>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</si>
  <si>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</si>
  <si>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</si>
  <si>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</si>
  <si>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</si>
  <si>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</si>
  <si>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</si>
  <si>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</si>
  <si>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</si>
  <si>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</si>
  <si>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</si>
  <si>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</si>
  <si>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</si>
  <si>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</si>
  <si>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</si>
  <si>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</si>
  <si>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</si>
  <si>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</si>
  <si>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</si>
  <si>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</si>
  <si>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</si>
  <si>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</si>
  <si>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</si>
  <si>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</si>
  <si>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</si>
  <si>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</si>
  <si>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</si>
  <si>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</si>
  <si>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</si>
  <si>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</si>
  <si>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</si>
  <si>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</si>
  <si>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</si>
  <si>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</si>
  <si>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</si>
  <si>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</si>
  <si>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</si>
  <si>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</si>
  <si>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</si>
  <si>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</si>
  <si>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</si>
  <si>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</si>
  <si>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</si>
  <si>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</si>
  <si>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</si>
  <si>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</si>
  <si>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</si>
  <si>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</si>
  <si>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</si>
  <si>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</si>
  <si>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</si>
  <si>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</si>
  <si>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</si>
  <si>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</si>
  <si>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</si>
  <si>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</si>
  <si>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</si>
  <si>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</si>
  <si>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</si>
  <si>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</si>
  <si>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</si>
  <si>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</si>
  <si>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</si>
  <si>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</si>
  <si>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</si>
  <si>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</si>
  <si>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</si>
  <si>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</si>
  <si>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</si>
  <si>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</si>
  <si>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</si>
  <si>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</si>
  <si>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</si>
  <si>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</si>
  <si>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</si>
  <si>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</si>
  <si>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</si>
  <si>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</si>
  <si>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</si>
  <si>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</si>
  <si>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</si>
  <si>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</si>
  <si>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</si>
  <si>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</si>
  <si>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</si>
  <si>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</si>
  <si>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</si>
  <si>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</si>
  <si>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</si>
  <si>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</si>
  <si>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</si>
  <si>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</si>
  <si>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</si>
  <si>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</si>
  <si>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</si>
  <si>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</si>
  <si>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</si>
  <si>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</si>
  <si>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</si>
  <si>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</si>
  <si>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</si>
  <si>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</si>
  <si>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</si>
  <si>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</si>
  <si>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</si>
  <si>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</si>
  <si>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</si>
  <si>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</si>
  <si>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</si>
  <si>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</si>
  <si>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</si>
  <si>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</si>
  <si>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</si>
  <si>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</si>
  <si>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</si>
  <si>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</si>
  <si>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</si>
  <si>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</si>
  <si>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</si>
  <si>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</si>
  <si>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</si>
  <si>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</si>
  <si>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</si>
  <si>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</si>
  <si>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</si>
  <si>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</si>
  <si>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</si>
  <si>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</si>
  <si>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</si>
  <si>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</si>
  <si>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</si>
  <si>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</si>
  <si>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</si>
  <si>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</si>
  <si>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</si>
  <si>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</si>
  <si>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</si>
  <si>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</si>
  <si>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</si>
  <si>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</si>
  <si>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</si>
  <si>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</si>
  <si>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</si>
  <si>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</si>
  <si>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</si>
  <si>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</si>
  <si>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</si>
  <si>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</si>
  <si>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</si>
  <si>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</si>
  <si>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</si>
  <si>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</si>
  <si>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</si>
  <si>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</si>
  <si>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</si>
  <si>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</si>
  <si>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</si>
  <si>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</si>
  <si>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</si>
  <si>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</si>
  <si>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</si>
  <si>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</si>
  <si>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</si>
  <si>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</si>
  <si>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</si>
  <si>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</si>
  <si>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</si>
  <si>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</si>
  <si>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</si>
  <si>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</si>
  <si>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</si>
  <si>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</si>
  <si>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</si>
  <si>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</si>
  <si>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</si>
  <si>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</si>
  <si>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</si>
  <si>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</si>
  <si>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</si>
  <si>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</si>
  <si>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</si>
  <si>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</si>
  <si>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</si>
  <si>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</si>
  <si>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</si>
  <si>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</si>
  <si>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</si>
  <si>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</si>
  <si>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</si>
  <si>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</si>
  <si>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</si>
  <si>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</si>
  <si>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</si>
  <si>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</si>
  <si>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</si>
  <si>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</si>
  <si>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</si>
  <si>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</si>
  <si>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</si>
  <si>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</si>
  <si>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</si>
  <si>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</si>
  <si>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</si>
  <si>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</si>
  <si>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</si>
  <si>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</si>
  <si>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</si>
  <si>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</si>
  <si>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</si>
  <si>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</si>
  <si>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</si>
  <si>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</si>
  <si>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</si>
  <si>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</si>
  <si>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</si>
  <si>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</si>
  <si>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</si>
  <si>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</si>
  <si>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</si>
  <si>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</si>
  <si>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</si>
  <si>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</si>
  <si>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</si>
  <si>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</si>
  <si>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</si>
  <si>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</si>
  <si>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</si>
  <si>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</si>
  <si>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</si>
  <si>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</si>
  <si>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</si>
  <si>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</si>
  <si>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</si>
  <si>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</si>
  <si>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</si>
  <si>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</si>
  <si>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</si>
  <si>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</si>
  <si>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</si>
  <si>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</si>
  <si>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</si>
  <si>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</si>
  <si>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</si>
  <si>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</si>
  <si>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</si>
  <si>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</si>
  <si>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</si>
  <si>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</si>
  <si>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</si>
  <si>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</si>
  <si>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</si>
  <si>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</si>
  <si>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</si>
  <si>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</si>
  <si>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</si>
  <si>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</si>
  <si>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</si>
  <si>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</si>
  <si>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</si>
  <si>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</si>
  <si>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</si>
  <si>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</si>
  <si>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</si>
  <si>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</si>
  <si>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</si>
  <si>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</si>
  <si>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</si>
  <si>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</si>
  <si>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</si>
  <si>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</si>
  <si>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</si>
  <si>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</si>
  <si>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</si>
  <si>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</si>
  <si>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</si>
  <si>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</si>
  <si>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</si>
  <si>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</si>
  <si>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</si>
  <si>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</si>
  <si>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</si>
  <si>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</si>
  <si>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</si>
  <si>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</si>
  <si>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</si>
  <si>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</si>
  <si>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</si>
  <si>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</si>
  <si>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</si>
  <si>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</si>
  <si>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</si>
  <si>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</si>
  <si>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</si>
  <si>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</si>
  <si>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</si>
  <si>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</si>
  <si>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</si>
  <si>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</si>
  <si>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</si>
  <si>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</si>
  <si>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</si>
  <si>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</si>
  <si>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</si>
  <si>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</si>
  <si>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</si>
  <si>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</si>
  <si>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</si>
  <si>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</si>
  <si>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</si>
  <si>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</si>
  <si>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</si>
  <si>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</si>
  <si>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</si>
  <si>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</si>
  <si>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</si>
  <si>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</si>
  <si>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</si>
  <si>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</si>
  <si>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</si>
  <si>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</si>
  <si>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</si>
  <si>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</si>
  <si>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</si>
  <si>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</si>
  <si>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</si>
  <si>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</si>
  <si>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</si>
  <si>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</si>
  <si>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</si>
  <si>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</si>
  <si>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</si>
  <si>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</si>
  <si>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</si>
  <si>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</si>
  <si>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</si>
  <si>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</si>
  <si>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</si>
  <si>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</si>
  <si>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</si>
  <si>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</si>
  <si>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</si>
  <si>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</si>
  <si>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</si>
  <si>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</si>
  <si>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</si>
  <si>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</si>
  <si>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</si>
  <si>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</si>
  <si>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</si>
  <si>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</si>
  <si>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</si>
  <si>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</si>
  <si>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</si>
  <si>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</si>
  <si>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</si>
  <si>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</si>
  <si>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</si>
  <si>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</si>
  <si>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</si>
  <si>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</si>
  <si>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</si>
  <si>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</si>
  <si>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</si>
  <si>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</si>
  <si>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</si>
  <si>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</si>
  <si>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</si>
  <si>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</si>
  <si>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</si>
  <si>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</si>
  <si>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</si>
  <si>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</si>
  <si>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</si>
  <si>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</si>
  <si>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</si>
  <si>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</si>
  <si>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</si>
  <si>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</si>
  <si>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</si>
  <si>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</si>
  <si>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</si>
  <si>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</si>
  <si>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</si>
  <si>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</si>
  <si>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</si>
  <si>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</si>
  <si>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</si>
  <si>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</si>
  <si>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</si>
  <si>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</si>
  <si>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</si>
  <si>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</si>
  <si>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</si>
  <si>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</si>
  <si>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</si>
  <si>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</si>
  <si>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</si>
  <si>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</si>
  <si>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</si>
  <si>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</si>
  <si>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</si>
  <si>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</si>
  <si>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</si>
  <si>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</si>
  <si>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</si>
  <si>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</si>
  <si>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</si>
  <si>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</si>
  <si>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</si>
  <si>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</si>
  <si>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</si>
  <si>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</si>
  <si>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</si>
  <si>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</si>
  <si>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</si>
  <si>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</si>
  <si>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</si>
  <si>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</si>
  <si>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</si>
  <si>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</si>
  <si>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</si>
  <si>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</si>
  <si>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</si>
  <si>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</si>
  <si>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</si>
  <si>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</si>
  <si>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</si>
  <si>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</si>
  <si>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</si>
  <si>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</si>
  <si>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</si>
  <si>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</si>
  <si>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</si>
  <si>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</si>
  <si>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</si>
  <si>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</si>
  <si>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</si>
  <si>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</si>
  <si>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</si>
  <si>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</si>
  <si>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</si>
  <si>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</si>
  <si>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</si>
  <si>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</si>
  <si>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</si>
  <si>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</si>
  <si>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</si>
  <si>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</si>
  <si>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</si>
  <si>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</si>
  <si>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</si>
  <si>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</si>
  <si>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</si>
  <si>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</si>
  <si>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</si>
  <si>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</si>
  <si>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</si>
  <si>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</si>
  <si>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</si>
  <si>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</si>
  <si>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</si>
  <si>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</si>
  <si>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</si>
  <si>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</si>
  <si>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</si>
  <si>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</si>
  <si>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</si>
  <si>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</si>
  <si>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</si>
  <si>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</si>
  <si>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</si>
  <si>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</si>
  <si>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</si>
  <si>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</si>
  <si>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</si>
  <si>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</si>
  <si>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</si>
  <si>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</si>
  <si>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</si>
  <si>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</si>
  <si>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</si>
  <si>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</si>
  <si>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</si>
  <si>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</si>
  <si>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</si>
  <si>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</si>
  <si>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</si>
  <si>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</si>
  <si>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</si>
  <si>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</si>
  <si>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</si>
  <si>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</si>
  <si>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</si>
  <si>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</si>
  <si>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</si>
  <si>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</si>
  <si>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</si>
  <si>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</si>
  <si>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</si>
  <si>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</si>
  <si>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</si>
  <si>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</si>
  <si>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</si>
  <si>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</si>
  <si>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</si>
  <si>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</si>
  <si>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</si>
  <si>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</si>
  <si>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</si>
  <si>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</si>
  <si>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</si>
  <si>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</si>
  <si>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</si>
  <si>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</si>
  <si>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</si>
  <si>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</si>
  <si>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</si>
  <si>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</si>
  <si>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</si>
  <si>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</si>
  <si>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</si>
  <si>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</si>
  <si>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</si>
  <si>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</si>
  <si>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</si>
  <si>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</si>
  <si>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</si>
  <si>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</si>
  <si>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</si>
  <si>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</si>
  <si>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</si>
  <si>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</si>
  <si>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</si>
  <si>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</si>
  <si>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</si>
  <si>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</si>
  <si>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</si>
  <si>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</si>
  <si>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</si>
  <si>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</si>
  <si>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</si>
  <si>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</si>
  <si>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</si>
  <si>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</si>
  <si>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</si>
  <si>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</si>
  <si>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</si>
  <si>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</si>
  <si>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</si>
  <si>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</si>
  <si>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</si>
  <si>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</si>
  <si>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</si>
  <si>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</si>
  <si>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</si>
  <si>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</si>
  <si>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</si>
  <si>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</si>
  <si>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</si>
  <si>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</si>
  <si>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</si>
  <si>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</si>
  <si>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</si>
  <si>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</si>
  <si>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</si>
  <si>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</si>
  <si>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</si>
  <si>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</si>
  <si>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</si>
  <si>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</si>
  <si>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</si>
  <si>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</si>
  <si>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</si>
  <si>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</si>
  <si>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</si>
  <si>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</si>
  <si>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</si>
  <si>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</si>
  <si>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</si>
  <si>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</si>
  <si>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</si>
  <si>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</si>
  <si>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</si>
  <si>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</si>
  <si>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</si>
  <si>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</si>
  <si>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</si>
  <si>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</si>
  <si>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</si>
  <si>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</si>
  <si>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</si>
  <si>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</si>
  <si>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</si>
  <si>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</si>
  <si>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</si>
  <si>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</si>
  <si>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</si>
  <si>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</si>
  <si>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</si>
  <si>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</si>
  <si>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</si>
  <si>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</si>
  <si>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</si>
  <si>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</si>
  <si>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</si>
  <si>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</si>
  <si>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</si>
  <si>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</si>
  <si>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</si>
  <si>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</si>
  <si>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</si>
  <si>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</si>
  <si>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</si>
  <si>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</si>
  <si>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</si>
  <si>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</si>
  <si>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</si>
  <si>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</si>
  <si>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</si>
  <si>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</si>
  <si>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</si>
  <si>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</si>
  <si>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</si>
  <si>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</si>
  <si>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</si>
  <si>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</si>
  <si>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</si>
  <si>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</si>
  <si>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</si>
  <si>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</si>
  <si>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</si>
  <si>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</si>
  <si>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</si>
  <si>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</si>
  <si>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</si>
  <si>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</si>
  <si>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</si>
  <si>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</si>
  <si>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</si>
  <si>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</si>
  <si>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</si>
  <si>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</si>
  <si>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</si>
  <si>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</si>
  <si>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</si>
  <si>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</si>
  <si>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</si>
  <si>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</si>
  <si>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</si>
  <si>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</si>
  <si>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</si>
  <si>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</si>
  <si>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</si>
  <si>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</si>
  <si>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</si>
  <si>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</si>
  <si>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</si>
  <si>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</si>
  <si>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</si>
  <si>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</si>
  <si>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</si>
  <si>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</si>
  <si>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</si>
  <si>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</si>
  <si>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</si>
  <si>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</si>
  <si>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</si>
  <si>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</si>
  <si>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</si>
  <si>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</si>
  <si>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</si>
  <si>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</si>
  <si>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</si>
  <si>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</si>
  <si>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</si>
  <si>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</si>
  <si>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</si>
  <si>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</si>
  <si>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</si>
  <si>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</si>
  <si>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</si>
  <si>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</si>
  <si>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</si>
  <si>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</si>
  <si>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</si>
  <si>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</si>
  <si>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</si>
  <si>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</si>
  <si>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</si>
  <si>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</si>
  <si>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</si>
  <si>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</si>
  <si>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</si>
  <si>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</si>
  <si>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</si>
  <si>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</si>
  <si>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</si>
  <si>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</si>
  <si>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</si>
  <si>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</si>
  <si>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</si>
  <si>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</si>
  <si>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</si>
  <si>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</si>
  <si>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</si>
  <si>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</si>
  <si>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</si>
  <si>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</si>
  <si>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</si>
  <si>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</si>
  <si>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</si>
  <si>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</si>
  <si>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</si>
  <si>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</si>
  <si>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</si>
  <si>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</si>
  <si>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</si>
  <si>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</si>
  <si>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</si>
  <si>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</si>
  <si>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</si>
  <si>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</si>
  <si>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</si>
  <si>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</si>
  <si>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</si>
  <si>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</si>
  <si>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</si>
  <si>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</si>
  <si>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</si>
  <si>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</si>
  <si>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</si>
  <si>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</si>
  <si>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</si>
  <si>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</si>
  <si>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</si>
  <si>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</si>
  <si>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</si>
  <si>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</si>
  <si>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</si>
  <si>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</si>
  <si>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</si>
  <si>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</si>
  <si>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</si>
  <si>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</si>
  <si>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</si>
  <si>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</si>
  <si>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</si>
  <si>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</si>
  <si>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</si>
  <si>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</si>
  <si>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</si>
  <si>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</si>
  <si>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</si>
  <si>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</si>
  <si>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</si>
  <si>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</si>
  <si>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</si>
  <si>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</si>
  <si>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</si>
  <si>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</si>
  <si>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</si>
  <si>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</si>
  <si>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</si>
  <si>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</si>
  <si>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</si>
  <si>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</si>
  <si>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</si>
  <si>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</si>
  <si>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</si>
  <si>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</si>
  <si>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</si>
  <si>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</si>
  <si>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</si>
  <si>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</si>
  <si>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</si>
  <si>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</si>
  <si>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</si>
  <si>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</si>
  <si>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</si>
  <si>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</si>
  <si>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</si>
  <si>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</si>
  <si>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</si>
  <si>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</si>
  <si>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</si>
  <si>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</si>
  <si>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</si>
  <si>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</si>
  <si>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</si>
  <si>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</si>
  <si>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</si>
  <si>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</si>
  <si>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</si>
  <si>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</si>
  <si>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</si>
  <si>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</si>
  <si>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</si>
  <si>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</si>
  <si>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</si>
  <si>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</si>
  <si>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</si>
  <si>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</si>
  <si>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</si>
  <si>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</si>
  <si>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</si>
  <si>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</si>
  <si>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</si>
  <si>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</si>
  <si>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</si>
  <si>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</si>
  <si>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</si>
  <si>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</si>
  <si>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</si>
  <si>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</si>
  <si>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</si>
  <si>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</si>
  <si>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</si>
  <si>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</si>
  <si>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</si>
  <si>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</si>
  <si>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</si>
  <si>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</si>
  <si>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</si>
  <si>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</si>
  <si>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</si>
  <si>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</si>
  <si>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</si>
  <si>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</si>
  <si>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</si>
  <si>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</si>
  <si>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</si>
  <si>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</si>
  <si>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</si>
  <si>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</si>
  <si>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</si>
  <si>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</si>
  <si>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</si>
  <si>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</si>
  <si>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</si>
  <si>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</si>
  <si>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</si>
  <si>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</si>
  <si>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</si>
  <si>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</si>
  <si>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</si>
  <si>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</si>
  <si>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</si>
  <si>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</si>
  <si>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</si>
  <si>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</si>
  <si>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</si>
  <si>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</si>
  <si>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</si>
  <si>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</si>
  <si>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</si>
  <si>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</si>
  <si>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</si>
  <si>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</si>
  <si>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</si>
  <si>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</si>
  <si>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</si>
  <si>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</si>
  <si>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</si>
  <si>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</si>
  <si>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</si>
  <si>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</si>
  <si>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</si>
  <si>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</si>
  <si>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</si>
  <si>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</si>
  <si>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</si>
  <si>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</si>
  <si>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</si>
  <si>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</si>
  <si>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</si>
  <si>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</si>
  <si>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</si>
  <si>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</si>
  <si>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</si>
  <si>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</si>
  <si>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</si>
  <si>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</si>
  <si>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</si>
  <si>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</si>
  <si>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</si>
  <si>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</si>
  <si>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</si>
  <si>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</si>
  <si>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</si>
  <si>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</si>
  <si>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</si>
  <si>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</si>
  <si>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</si>
  <si>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</si>
  <si>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</si>
  <si>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</si>
  <si>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</si>
  <si>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</si>
  <si>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</si>
  <si>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</si>
  <si>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</si>
  <si>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</si>
  <si>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</si>
  <si>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</si>
  <si>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</si>
  <si>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</si>
  <si>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</si>
  <si>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</si>
  <si>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</si>
  <si>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</si>
  <si>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</si>
  <si>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</si>
  <si>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</si>
  <si>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</si>
  <si>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</si>
  <si>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</si>
  <si>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</si>
  <si>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</si>
  <si>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</si>
  <si>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</si>
  <si>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</si>
  <si>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</si>
  <si>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</si>
  <si>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</si>
  <si>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</si>
  <si>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</si>
  <si>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</si>
  <si>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</si>
  <si>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</si>
  <si>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</si>
  <si>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</si>
  <si>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</si>
  <si>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</si>
  <si>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</si>
  <si>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</si>
  <si>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</si>
  <si>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</si>
  <si>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</si>
  <si>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</si>
  <si>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</si>
  <si>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</si>
  <si>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</si>
  <si>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</si>
  <si>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</si>
  <si>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</si>
  <si>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</si>
  <si>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</si>
  <si>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</si>
  <si>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</si>
  <si>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</si>
  <si>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</si>
  <si>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</si>
  <si>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</si>
  <si>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</si>
  <si>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</si>
  <si>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</si>
  <si>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</si>
  <si>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</si>
  <si>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</si>
  <si>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</si>
  <si>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</si>
  <si>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</si>
  <si>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</si>
  <si>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</si>
  <si>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</si>
  <si>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</si>
  <si>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</si>
  <si>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</si>
  <si>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</si>
  <si>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</si>
  <si>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</si>
  <si>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</si>
  <si>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</si>
  <si>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</si>
  <si>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</si>
  <si>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</si>
  <si>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</si>
  <si>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</si>
  <si>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</si>
  <si>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</si>
  <si>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</si>
  <si>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</si>
  <si>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</si>
  <si>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</si>
  <si>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</si>
  <si>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</si>
  <si>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</si>
  <si>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</si>
  <si>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</si>
  <si>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</si>
  <si>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</si>
  <si>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</si>
  <si>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</si>
  <si>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</si>
  <si>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</si>
  <si>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</si>
  <si>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</si>
  <si>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</si>
  <si>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</si>
  <si>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</si>
  <si>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</si>
  <si>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</si>
  <si>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</si>
  <si>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</si>
  <si>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</si>
  <si>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</si>
  <si>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</si>
  <si>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</si>
  <si>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</si>
  <si>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</si>
  <si>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</si>
  <si>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</si>
  <si>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</si>
  <si>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</si>
  <si>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</si>
  <si>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</si>
  <si>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</si>
  <si>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</si>
  <si>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</si>
  <si>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</si>
  <si>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</si>
  <si>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</si>
  <si>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</si>
  <si>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</si>
  <si>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</si>
  <si>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</si>
  <si>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</si>
  <si>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</si>
  <si>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</si>
  <si>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</si>
  <si>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</si>
  <si>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</si>
  <si>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</si>
  <si>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</si>
  <si>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</si>
  <si>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</si>
  <si>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</si>
  <si>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</si>
  <si>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</si>
  <si>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</si>
  <si>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</si>
  <si>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</si>
  <si>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</si>
  <si>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</si>
  <si>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</si>
  <si>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</si>
  <si>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</si>
  <si>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</si>
  <si>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</si>
  <si>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</si>
  <si>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</si>
  <si>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</si>
  <si>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</si>
  <si>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</si>
  <si>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</si>
  <si>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</si>
  <si>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</si>
  <si>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</si>
  <si>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</si>
  <si>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</si>
  <si>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</si>
  <si>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</si>
  <si>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</si>
  <si>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</si>
  <si>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</si>
  <si>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</si>
  <si>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</si>
  <si>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</si>
  <si>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</si>
  <si>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</si>
  <si>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</si>
  <si>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</si>
  <si>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</si>
  <si>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</si>
  <si>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</si>
  <si>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</si>
  <si>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</si>
  <si>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</si>
  <si>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</si>
  <si>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</si>
  <si>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</si>
  <si>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</si>
  <si>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</si>
  <si>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</si>
  <si>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</si>
  <si>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</si>
  <si>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</si>
  <si>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</si>
  <si>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</si>
  <si>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</si>
  <si>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</si>
  <si>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</si>
  <si>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</si>
  <si>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</si>
  <si>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</si>
  <si>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</si>
  <si>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</si>
  <si>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</si>
  <si>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</si>
  <si>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</si>
  <si>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</si>
  <si>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</si>
  <si>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</si>
  <si>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</si>
  <si>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</si>
  <si>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</si>
  <si>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</si>
  <si>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</si>
  <si>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</si>
  <si>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</si>
  <si>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</si>
  <si>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</si>
  <si>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</si>
  <si>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</si>
  <si>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</si>
  <si>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</si>
  <si>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</si>
  <si>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</si>
  <si>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</si>
  <si>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</si>
  <si>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</si>
  <si>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</si>
  <si>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</si>
  <si>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</si>
  <si>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</si>
  <si>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</si>
  <si>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</si>
  <si>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</si>
  <si>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</si>
  <si>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</si>
  <si>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</si>
  <si>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</si>
  <si>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</si>
  <si>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</si>
  <si>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</si>
  <si>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</si>
  <si>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</si>
  <si>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</si>
  <si>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</si>
  <si>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</si>
  <si>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</si>
  <si>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</si>
  <si>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</si>
  <si>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</si>
  <si>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</si>
  <si>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</si>
  <si>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</si>
  <si>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</si>
  <si>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</si>
  <si>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</si>
  <si>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</si>
  <si>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</si>
  <si>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</si>
  <si>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</si>
  <si>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</si>
  <si>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</si>
  <si>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</si>
  <si>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</si>
  <si>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</si>
  <si>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</si>
  <si>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</si>
  <si>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</si>
  <si>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</si>
  <si>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</si>
  <si>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</si>
  <si>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</si>
  <si>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</si>
  <si>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</si>
  <si>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</si>
  <si>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</si>
  <si>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</si>
  <si>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</si>
  <si>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</si>
  <si>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</si>
  <si>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</si>
  <si>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</si>
  <si>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</si>
  <si>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</si>
  <si>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</si>
  <si>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</si>
  <si>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</si>
  <si>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</si>
  <si>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</si>
  <si>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</si>
  <si>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</si>
  <si>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</si>
  <si>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</si>
  <si>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</si>
  <si>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</si>
  <si>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</si>
  <si>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</si>
  <si>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</si>
  <si>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</si>
  <si>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</si>
  <si>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</si>
  <si>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</si>
  <si>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</si>
  <si>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</si>
  <si>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</si>
  <si>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</si>
  <si>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</si>
  <si>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</si>
  <si>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</si>
  <si>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</si>
  <si>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</si>
  <si>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</si>
  <si>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</si>
  <si>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</si>
  <si>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</si>
  <si>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</si>
  <si>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</si>
  <si>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</si>
  <si>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</si>
  <si>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</si>
  <si>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</si>
  <si>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</si>
  <si>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</si>
  <si>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</si>
  <si>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</si>
  <si>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</si>
  <si>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</si>
  <si>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</si>
  <si>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</si>
  <si>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</si>
  <si>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</si>
  <si>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</si>
  <si>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</si>
  <si>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</si>
  <si>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</si>
  <si>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</si>
  <si>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</si>
  <si>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</si>
  <si>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</si>
  <si>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</si>
  <si>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</si>
  <si>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</si>
  <si>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</si>
  <si>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</si>
  <si>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</si>
  <si>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</si>
  <si>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</si>
  <si>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</si>
  <si>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</si>
  <si>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</si>
  <si>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</si>
  <si>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</si>
  <si>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</si>
  <si>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</si>
  <si>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</si>
  <si>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</si>
  <si>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</si>
  <si>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</si>
  <si>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</si>
  <si>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</si>
  <si>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</si>
  <si>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</si>
  <si>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</si>
  <si>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</si>
  <si>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</si>
  <si>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</si>
  <si>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</si>
  <si>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</si>
  <si>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</si>
  <si>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</si>
  <si>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</si>
  <si>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</si>
  <si>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</si>
  <si>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</si>
  <si>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</si>
  <si>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</si>
  <si>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</si>
  <si>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</si>
  <si>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</si>
  <si>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</si>
  <si>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</si>
  <si>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</si>
  <si>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</si>
  <si>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</si>
  <si>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</si>
  <si>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</si>
  <si>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</si>
  <si>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</si>
  <si>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</si>
  <si>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</si>
  <si>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</si>
  <si>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</si>
  <si>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</si>
  <si>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</si>
  <si>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</si>
  <si>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</si>
  <si>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</si>
  <si>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</si>
  <si>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</si>
  <si>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</si>
  <si>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</si>
  <si>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</si>
  <si>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</si>
  <si>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</si>
  <si>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</si>
  <si>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</si>
  <si>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</si>
  <si>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</si>
  <si>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</si>
  <si>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</si>
  <si>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</si>
  <si>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</si>
  <si>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</si>
  <si>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</si>
  <si>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</si>
  <si>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</si>
  <si>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</si>
  <si>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</si>
  <si>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</si>
  <si>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</si>
  <si>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</si>
  <si>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</si>
  <si>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</si>
  <si>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</si>
  <si>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</si>
  <si>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</si>
  <si>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</si>
  <si>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</si>
  <si>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</si>
  <si>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</si>
  <si>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</si>
  <si>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</si>
  <si>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</si>
  <si>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</si>
  <si>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</si>
  <si>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</si>
  <si>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</si>
  <si>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</si>
  <si>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</si>
  <si>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</si>
  <si>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</si>
  <si>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</si>
  <si>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</si>
  <si>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</si>
  <si>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</si>
  <si>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</si>
  <si>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</si>
  <si>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</si>
  <si>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</si>
  <si>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</si>
  <si>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</si>
  <si>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</si>
  <si>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</si>
  <si>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</si>
  <si>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</si>
  <si>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</si>
  <si>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</si>
  <si>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</si>
  <si>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</si>
  <si>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</si>
  <si>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</si>
  <si>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</si>
  <si>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</si>
  <si>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</si>
  <si>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</si>
  <si>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</si>
  <si>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</si>
  <si>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</si>
  <si>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</si>
  <si>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</si>
  <si>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</si>
  <si>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</si>
  <si>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</si>
  <si>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</si>
  <si>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</si>
  <si>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</si>
  <si>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</si>
  <si>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</si>
  <si>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</si>
  <si>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</si>
  <si>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</si>
  <si>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</si>
  <si>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</si>
  <si>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</si>
  <si>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</si>
  <si>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</si>
  <si>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</si>
  <si>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</si>
  <si>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</si>
  <si>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</si>
  <si>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</si>
  <si>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</si>
  <si>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</si>
  <si>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</si>
  <si>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</si>
  <si>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</si>
  <si>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</si>
  <si>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</si>
  <si>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</si>
  <si>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</si>
  <si>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</si>
  <si>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</si>
  <si>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</si>
  <si>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</si>
  <si>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</si>
  <si>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</si>
  <si>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</si>
  <si>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</si>
  <si>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</si>
  <si>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</si>
  <si>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</si>
  <si>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</si>
  <si>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</si>
  <si>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</si>
  <si>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</si>
  <si>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</si>
  <si>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</si>
  <si>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</si>
  <si>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</si>
  <si>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</si>
  <si>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</si>
  <si>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</si>
  <si>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</si>
  <si>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</si>
  <si>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</si>
  <si>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</si>
  <si>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</si>
  <si>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</si>
  <si>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</si>
  <si>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</si>
  <si>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</si>
  <si>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</si>
  <si>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</si>
  <si>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</si>
  <si>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</si>
  <si>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</si>
  <si>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</si>
  <si>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</si>
  <si>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</si>
  <si>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</si>
  <si>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</si>
  <si>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</si>
  <si>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</si>
  <si>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</si>
  <si>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</si>
  <si>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</si>
  <si>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</si>
  <si>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</si>
  <si>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</si>
  <si>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</si>
  <si>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</si>
  <si>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</si>
  <si>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</si>
  <si>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</si>
  <si>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</si>
  <si>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</si>
  <si>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</si>
  <si>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</si>
  <si>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</si>
  <si>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</si>
  <si>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</si>
  <si>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</si>
  <si>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</si>
  <si>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</si>
  <si>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</si>
  <si>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</si>
  <si>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</si>
  <si>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</si>
  <si>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</si>
  <si>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</si>
  <si>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</si>
  <si>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</si>
  <si>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</si>
  <si>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</si>
  <si>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</si>
  <si>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</si>
  <si>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</si>
  <si>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</si>
  <si>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</si>
  <si>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</si>
  <si>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</si>
  <si>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</si>
  <si>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</si>
  <si>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</si>
  <si>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</si>
  <si>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</si>
  <si>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</si>
  <si>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</si>
  <si>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</si>
  <si>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</si>
  <si>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</si>
  <si>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</si>
  <si>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</si>
  <si>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</si>
  <si>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</si>
  <si>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</si>
  <si>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</si>
  <si>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</si>
  <si>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</si>
  <si>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</si>
  <si>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</si>
  <si>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</si>
  <si>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</si>
  <si>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</si>
  <si>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</si>
  <si>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</si>
  <si>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</si>
  <si>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</si>
  <si>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</si>
  <si>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</si>
  <si>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</si>
  <si>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</si>
  <si>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</si>
  <si>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</si>
  <si>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</si>
  <si>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</si>
  <si>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</si>
  <si>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</si>
  <si>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</si>
  <si>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</si>
  <si>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</si>
  <si>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</si>
  <si>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</si>
  <si>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</si>
  <si>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</si>
  <si>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</si>
  <si>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</si>
  <si>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</si>
  <si>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</si>
  <si>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</si>
  <si>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</si>
  <si>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</si>
  <si>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</si>
  <si>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</si>
  <si>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</si>
  <si>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</si>
  <si>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</si>
  <si>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</si>
  <si>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</si>
  <si>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</si>
  <si>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</si>
  <si>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</si>
  <si>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</si>
  <si>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</si>
  <si>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</si>
  <si>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</si>
  <si>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</si>
  <si>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</si>
  <si>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</si>
  <si>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</si>
  <si>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</si>
  <si>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</si>
  <si>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</si>
  <si>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</si>
  <si>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</si>
  <si>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</si>
  <si>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</si>
  <si>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</si>
  <si>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</si>
  <si>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</si>
  <si>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</si>
  <si>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</si>
  <si>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</si>
  <si>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</si>
  <si>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</si>
  <si>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</si>
  <si>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</si>
  <si>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</si>
  <si>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</si>
  <si>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</si>
  <si>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</si>
  <si>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</si>
  <si>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</si>
  <si>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</si>
  <si>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</si>
  <si>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</si>
  <si>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</si>
  <si>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</si>
  <si>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</si>
  <si>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</si>
  <si>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</si>
  <si>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</si>
  <si>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</si>
  <si>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</si>
  <si>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</si>
  <si>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</si>
  <si>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</si>
  <si>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</si>
  <si>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</si>
  <si>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</si>
  <si>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</si>
  <si>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</si>
  <si>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</si>
  <si>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</si>
  <si>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</si>
  <si>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</si>
  <si>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</si>
  <si>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</si>
  <si>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</si>
  <si>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</si>
  <si>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</si>
  <si>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</si>
  <si>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</si>
  <si>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</si>
  <si>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</si>
  <si>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</si>
  <si>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</si>
  <si>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</si>
  <si>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</si>
  <si>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</si>
  <si>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</si>
  <si>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</si>
  <si>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</si>
  <si>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</si>
  <si>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</si>
  <si>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</si>
  <si>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</si>
  <si>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</si>
  <si>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</si>
  <si>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</si>
  <si>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</si>
  <si>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</si>
  <si>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</si>
  <si>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</si>
  <si>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</si>
  <si>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</si>
  <si>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</si>
  <si>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</si>
  <si>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</si>
  <si>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</si>
  <si>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</si>
  <si>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</si>
  <si>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</si>
  <si>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</si>
  <si>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</si>
  <si>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</si>
  <si>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</si>
  <si>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</si>
  <si>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</si>
  <si>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</si>
  <si>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</si>
  <si>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</si>
  <si>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</si>
  <si>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</si>
  <si>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</si>
  <si>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</si>
  <si>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</si>
  <si>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</si>
  <si>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</si>
  <si>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</si>
  <si>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</si>
  <si>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</si>
  <si>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</si>
  <si>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</si>
  <si>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</si>
  <si>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</si>
  <si>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</si>
  <si>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</si>
  <si>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</si>
  <si>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</si>
  <si>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</si>
  <si>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</si>
  <si>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</si>
  <si>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</si>
  <si>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</si>
  <si>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</si>
  <si>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</si>
  <si>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</si>
  <si>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</si>
  <si>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</si>
  <si>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</si>
  <si>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</si>
  <si>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</si>
  <si>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</si>
  <si>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</si>
  <si>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</si>
  <si>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</si>
  <si>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</si>
  <si>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</si>
  <si>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</si>
  <si>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</si>
  <si>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</si>
  <si>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</si>
  <si>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</si>
  <si>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</si>
  <si>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</si>
  <si>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</si>
  <si>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</si>
  <si>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</si>
  <si>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</si>
  <si>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</si>
  <si>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</si>
  <si>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</si>
  <si>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</si>
  <si>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</si>
  <si>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</si>
  <si>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</si>
  <si>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</si>
  <si>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</si>
  <si>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</si>
  <si>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</si>
  <si>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</si>
  <si>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</si>
  <si>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</si>
  <si>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</si>
  <si>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</si>
  <si>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</si>
  <si>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</si>
  <si>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</si>
  <si>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</si>
  <si>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</si>
  <si>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</si>
  <si>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</si>
  <si>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</si>
  <si>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</si>
  <si>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</si>
  <si>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</si>
  <si>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</si>
  <si>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</si>
  <si>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</si>
  <si>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</si>
  <si>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</si>
  <si>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</si>
  <si>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</si>
  <si>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</si>
  <si>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</si>
  <si>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</si>
  <si>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</si>
  <si>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</si>
  <si>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</si>
  <si>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</si>
  <si>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</si>
  <si>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</si>
  <si>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</si>
  <si>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</si>
  <si>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</si>
  <si>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</si>
  <si>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</si>
  <si>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</si>
  <si>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</si>
  <si>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</si>
  <si>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</si>
  <si>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</si>
  <si>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</si>
  <si>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</si>
  <si>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</si>
  <si>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</si>
  <si>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</si>
  <si>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</si>
  <si>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</si>
  <si>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</si>
  <si>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</si>
  <si>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</si>
  <si>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</si>
  <si>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</si>
  <si>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</si>
  <si>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</si>
  <si>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</si>
  <si>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</si>
  <si>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</si>
  <si>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</si>
  <si>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</si>
  <si>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</si>
  <si>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</si>
  <si>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</si>
  <si>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</si>
  <si>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</si>
  <si>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</si>
  <si>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</si>
  <si>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</si>
  <si>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</si>
  <si>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</si>
  <si>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</si>
  <si>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</si>
  <si>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</si>
  <si>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</si>
  <si>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</si>
  <si>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</si>
  <si>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</si>
  <si>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</si>
  <si>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</si>
  <si>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</si>
  <si>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</si>
  <si>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</si>
  <si>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</si>
  <si>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</si>
  <si>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</si>
  <si>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</si>
  <si>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</si>
  <si>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</si>
  <si>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</si>
  <si>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</si>
  <si>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</si>
  <si>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</si>
  <si>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</si>
  <si>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</si>
  <si>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</si>
  <si>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</si>
  <si>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</si>
  <si>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</si>
  <si>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</si>
  <si>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</si>
  <si>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</si>
  <si>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</si>
  <si>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</si>
  <si>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</si>
  <si>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</si>
  <si>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</si>
  <si>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</si>
  <si>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</si>
  <si>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</si>
  <si>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</si>
  <si>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</si>
  <si>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</si>
  <si>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</si>
  <si>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</si>
  <si>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</si>
  <si>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</si>
  <si>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</si>
  <si>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</si>
  <si>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</si>
  <si>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</si>
  <si>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</si>
  <si>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</si>
  <si>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</si>
  <si>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</si>
  <si>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</si>
  <si>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</si>
  <si>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</si>
  <si>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</si>
  <si>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</si>
  <si>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</si>
  <si>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</si>
  <si>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</si>
  <si>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</si>
  <si>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</si>
  <si>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</si>
  <si>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</si>
  <si>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</si>
  <si>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</si>
  <si>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</si>
  <si>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</si>
  <si>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</si>
  <si>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</si>
  <si>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</si>
  <si>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</si>
  <si>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</si>
  <si>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</si>
  <si>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</si>
  <si>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</si>
  <si>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</si>
  <si>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</si>
  <si>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</si>
  <si>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</si>
  <si>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</si>
  <si>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</si>
  <si>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</si>
  <si>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</si>
  <si>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</si>
  <si>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</si>
  <si>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</si>
  <si>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</si>
  <si>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</si>
  <si>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</si>
  <si>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</si>
  <si>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</si>
  <si>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</si>
  <si>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</si>
  <si>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</si>
  <si>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</si>
  <si>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</si>
  <si>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</si>
  <si>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</si>
  <si>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</si>
  <si>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</si>
  <si>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</si>
  <si>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</si>
  <si>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</si>
  <si>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</si>
  <si>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</si>
  <si>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</si>
  <si>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</si>
  <si>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</si>
  <si>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</si>
  <si>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</si>
  <si>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</si>
  <si>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</si>
  <si>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</si>
  <si>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</si>
  <si>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</si>
  <si>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</si>
  <si>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</si>
  <si>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</si>
  <si>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</si>
  <si>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</si>
  <si>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</si>
  <si>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</si>
  <si>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</si>
  <si>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</si>
  <si>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</si>
  <si>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</si>
  <si>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</si>
  <si>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</si>
  <si>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</si>
  <si>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</si>
  <si>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</si>
  <si>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</si>
  <si>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</si>
  <si>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</si>
  <si>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</si>
  <si>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</si>
  <si>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</si>
  <si>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</si>
  <si>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</si>
  <si>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</si>
  <si>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</si>
  <si>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</si>
  <si>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</si>
  <si>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</si>
  <si>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</si>
  <si>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</si>
  <si>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</si>
  <si>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</si>
  <si>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</si>
  <si>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</si>
  <si>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</si>
  <si>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</si>
  <si>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</si>
  <si>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</si>
  <si>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</si>
  <si>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</si>
  <si>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</si>
  <si>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</si>
  <si>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</si>
  <si>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</si>
  <si>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</si>
  <si>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</si>
  <si>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</si>
  <si>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</si>
  <si>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</si>
  <si>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</si>
  <si>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</si>
  <si>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</si>
  <si>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</si>
  <si>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</si>
  <si>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</si>
  <si>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</si>
  <si>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</si>
  <si>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</si>
  <si>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</si>
  <si>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</si>
  <si>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</si>
  <si>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</si>
  <si>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</si>
  <si>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</si>
  <si>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</si>
  <si>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</si>
  <si>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</si>
  <si>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</si>
  <si>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</si>
  <si>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</si>
  <si>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</si>
  <si>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</si>
  <si>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</si>
  <si>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</si>
  <si>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</si>
  <si>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</si>
  <si>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</si>
  <si>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</si>
  <si>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</si>
  <si>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</si>
  <si>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</si>
  <si>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</si>
  <si>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</si>
  <si>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</si>
  <si>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</si>
  <si>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</si>
  <si>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</si>
  <si>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</si>
  <si>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</si>
  <si>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</si>
  <si>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</si>
  <si>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</si>
  <si>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</si>
  <si>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</si>
  <si>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</si>
  <si>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</si>
  <si>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</si>
  <si>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</si>
  <si>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</si>
  <si>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</si>
  <si>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</si>
  <si>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</si>
  <si>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</si>
  <si>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</si>
  <si>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</si>
  <si>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</si>
  <si>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</si>
  <si>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</si>
  <si>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</si>
  <si>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</si>
  <si>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</si>
  <si>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</si>
  <si>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</si>
  <si>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</si>
  <si>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</si>
  <si>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</si>
  <si>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</si>
  <si>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</si>
  <si>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</si>
  <si>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</si>
  <si>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</si>
  <si>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</si>
  <si>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</si>
  <si>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</si>
  <si>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</si>
  <si>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</si>
  <si>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</si>
  <si>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</si>
  <si>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</si>
  <si>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</si>
  <si>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</si>
  <si>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</si>
  <si>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</si>
  <si>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</si>
  <si>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</si>
  <si>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</si>
  <si>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</si>
  <si>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</si>
  <si>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</si>
  <si>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</si>
  <si>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</si>
  <si>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</si>
  <si>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</si>
  <si>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</si>
  <si>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</si>
  <si>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</si>
  <si>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</si>
  <si>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</si>
  <si>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</si>
  <si>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</si>
  <si>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</si>
  <si>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</si>
  <si>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</si>
  <si>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</si>
  <si>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</si>
  <si>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</si>
  <si>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</si>
  <si>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</si>
  <si>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</si>
  <si>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</si>
  <si>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</si>
  <si>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</si>
  <si>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</si>
  <si>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</si>
  <si>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</si>
  <si>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</si>
  <si>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</si>
  <si>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</si>
  <si>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</si>
  <si>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</si>
  <si>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</si>
  <si>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</si>
  <si>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</si>
  <si>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</si>
  <si>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</si>
  <si>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</si>
  <si>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</si>
  <si>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</si>
  <si>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</si>
  <si>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</si>
  <si>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</si>
  <si>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</si>
  <si>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</si>
  <si>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</si>
  <si>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</si>
  <si>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</si>
  <si>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</si>
  <si>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</si>
  <si>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</si>
  <si>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</si>
  <si>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</si>
  <si>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</si>
  <si>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</si>
  <si>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</si>
  <si>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</si>
  <si>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</si>
  <si>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</si>
  <si>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</si>
  <si>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</si>
  <si>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</si>
  <si>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</si>
  <si>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</si>
  <si>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</si>
  <si>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</si>
  <si>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</si>
  <si>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</si>
  <si>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</si>
  <si>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</si>
  <si>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</si>
  <si>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</si>
  <si>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</si>
  <si>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</si>
  <si>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</si>
  <si>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</si>
  <si>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</si>
  <si>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</si>
  <si>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</si>
  <si>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</si>
  <si>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</si>
  <si>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</si>
  <si>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</si>
  <si>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</si>
  <si>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</si>
  <si>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</si>
  <si>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</si>
  <si>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</si>
  <si>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</si>
  <si>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</si>
  <si>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</si>
  <si>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</si>
  <si>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</si>
  <si>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</si>
  <si>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</si>
  <si>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</si>
  <si>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</si>
  <si>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</si>
  <si>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</si>
  <si>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</si>
  <si>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</si>
  <si>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</si>
  <si>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</si>
  <si>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</si>
  <si>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</si>
  <si>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</si>
  <si>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</si>
  <si>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</si>
  <si>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</si>
  <si>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</si>
  <si>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</si>
  <si>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</si>
  <si>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</si>
  <si>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</si>
  <si>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</si>
  <si>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</si>
  <si>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</si>
  <si>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</si>
  <si>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</si>
  <si>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</si>
  <si>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</si>
  <si>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</si>
  <si>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</si>
  <si>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</si>
  <si>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</si>
  <si>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</si>
  <si>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</si>
  <si>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</si>
  <si>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</si>
  <si>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</si>
  <si>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</si>
  <si>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</si>
  <si>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</si>
  <si>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</si>
  <si>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</si>
  <si>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</si>
  <si>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</si>
  <si>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</si>
  <si>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</si>
  <si>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</si>
  <si>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</si>
  <si>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</si>
  <si>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</si>
  <si>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</si>
  <si>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</si>
  <si>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</si>
  <si>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</si>
  <si>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</si>
  <si>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</si>
  <si>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</si>
  <si>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</si>
  <si>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</si>
  <si>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</si>
  <si>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</si>
  <si>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</si>
  <si>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</si>
  <si>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</si>
  <si>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</si>
  <si>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</si>
  <si>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</si>
  <si>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</si>
  <si>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</si>
  <si>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</si>
  <si>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</si>
  <si>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</si>
  <si>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</si>
  <si>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</si>
  <si>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</si>
  <si>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</si>
  <si>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</si>
  <si>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</si>
  <si>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</si>
  <si>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</si>
  <si>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</si>
  <si>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</si>
  <si>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</si>
  <si>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</si>
  <si>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</si>
  <si>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</si>
  <si>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</si>
  <si>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</si>
  <si>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</si>
  <si>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</si>
  <si>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</si>
  <si>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</si>
  <si>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</si>
  <si>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</si>
  <si>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</si>
  <si>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</si>
  <si>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</si>
  <si>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</si>
  <si>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</si>
  <si>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</si>
  <si>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</si>
  <si>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</si>
  <si>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</si>
  <si>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</si>
  <si>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</si>
  <si>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</si>
  <si>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</si>
  <si>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</si>
  <si>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</si>
  <si>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</si>
  <si>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</si>
  <si>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</si>
  <si>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</si>
  <si>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</si>
  <si>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</si>
  <si>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</si>
  <si>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</si>
  <si>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</si>
  <si>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</si>
  <si>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</si>
  <si>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</si>
  <si>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</si>
  <si>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</si>
  <si>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</si>
  <si>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</si>
  <si>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</si>
  <si>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</si>
  <si>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</si>
  <si>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</si>
  <si>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</si>
  <si>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</si>
  <si>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</si>
  <si>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</si>
  <si>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</si>
  <si>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</si>
  <si>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</si>
  <si>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</si>
  <si>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</si>
  <si>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</si>
  <si>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</si>
  <si>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</si>
  <si>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</si>
  <si>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</si>
  <si>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</si>
  <si>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</si>
  <si>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</si>
  <si>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</si>
  <si>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</si>
  <si>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</si>
  <si>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</si>
  <si>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</si>
  <si>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</si>
  <si>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</si>
  <si>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</si>
  <si>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</si>
  <si>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</si>
  <si>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</si>
  <si>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</si>
  <si>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</si>
  <si>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</si>
  <si>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</si>
  <si>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</si>
  <si>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</si>
  <si>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</si>
  <si>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</si>
  <si>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</si>
  <si>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</si>
  <si>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</si>
  <si>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</si>
  <si>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</si>
  <si>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</si>
  <si>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</si>
  <si>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</si>
  <si>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</si>
  <si>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</si>
  <si>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</si>
  <si>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</si>
  <si>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</si>
  <si>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</si>
  <si>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</si>
  <si>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</si>
  <si>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</si>
  <si>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</si>
  <si>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</si>
  <si>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</si>
  <si>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</si>
  <si>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</si>
  <si>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</si>
  <si>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</si>
  <si>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</si>
  <si>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</si>
  <si>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</si>
  <si>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</si>
  <si>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</si>
  <si>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</si>
  <si>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</si>
  <si>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</si>
  <si>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</si>
  <si>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</si>
  <si>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</si>
  <si>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</si>
  <si>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</si>
  <si>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</si>
  <si>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</si>
  <si>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</si>
  <si>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</si>
  <si>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</si>
  <si>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</si>
  <si>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</si>
  <si>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</si>
  <si>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</si>
  <si>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</si>
  <si>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</si>
  <si>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</si>
  <si>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</si>
  <si>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</si>
  <si>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</si>
  <si>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</si>
  <si>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</si>
  <si>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</si>
  <si>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</si>
  <si>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</si>
  <si>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</si>
  <si>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</si>
  <si>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</si>
  <si>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</si>
  <si>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</si>
  <si>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</si>
  <si>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</si>
  <si>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</si>
  <si>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</si>
  <si>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</si>
  <si>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</si>
  <si>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</si>
  <si>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</si>
  <si>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</si>
  <si>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</si>
  <si>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</si>
  <si>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</si>
  <si>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</si>
  <si>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</si>
  <si>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</si>
  <si>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</si>
  <si>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</si>
  <si>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</si>
  <si>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</si>
  <si>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</si>
  <si>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</si>
  <si>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</si>
  <si>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</si>
  <si>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</si>
  <si>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</si>
  <si>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</si>
  <si>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</si>
  <si>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</si>
  <si>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</si>
  <si>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</si>
  <si>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</si>
  <si>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</si>
  <si>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</si>
  <si>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</si>
  <si>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</si>
  <si>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</si>
  <si>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</si>
  <si>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</si>
  <si>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</si>
  <si>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</si>
  <si>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</si>
  <si>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</si>
  <si>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</si>
  <si>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</si>
  <si>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</si>
  <si>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</si>
  <si>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</si>
  <si>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</si>
  <si>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</si>
  <si>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</si>
  <si>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</si>
  <si>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</si>
  <si>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</si>
  <si>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</si>
  <si>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</si>
  <si>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</si>
  <si>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</si>
  <si>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</si>
  <si>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</si>
  <si>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</si>
  <si>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</si>
  <si>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</si>
  <si>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</si>
  <si>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</si>
  <si>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</si>
  <si>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</si>
  <si>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</si>
  <si>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</si>
  <si>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</si>
  <si>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</si>
  <si>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</si>
  <si>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</si>
  <si>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</si>
  <si>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</si>
  <si>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</si>
  <si>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</si>
  <si>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</si>
  <si>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</si>
  <si>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</si>
  <si>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</si>
  <si>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</si>
  <si>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</si>
  <si>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</si>
  <si>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</si>
  <si>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</si>
  <si>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</si>
  <si>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</si>
  <si>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</si>
  <si>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</si>
  <si>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</si>
  <si>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</si>
  <si>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</si>
  <si>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</si>
  <si>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</si>
  <si>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</si>
  <si>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</si>
  <si>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</si>
  <si>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</si>
  <si>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</si>
  <si>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</si>
  <si>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</si>
  <si>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</si>
  <si>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</si>
  <si>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</si>
  <si>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</si>
  <si>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</si>
  <si>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</si>
  <si>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</si>
  <si>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</si>
  <si>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</si>
  <si>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</si>
  <si>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</si>
  <si>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</si>
  <si>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</si>
  <si>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</si>
  <si>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</si>
  <si>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</si>
  <si>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</si>
  <si>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</si>
  <si>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</si>
  <si>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</si>
  <si>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</si>
  <si>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</si>
  <si>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</si>
  <si>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</si>
  <si>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</si>
  <si>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</si>
  <si>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</si>
  <si>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</si>
  <si>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</si>
  <si>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</si>
  <si>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</si>
  <si>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</si>
  <si>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</si>
  <si>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</si>
  <si>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</si>
  <si>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</si>
  <si>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</si>
  <si>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</si>
  <si>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</si>
  <si>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</si>
  <si>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</si>
  <si>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</si>
  <si>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</si>
  <si>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</si>
  <si>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</si>
  <si>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</si>
  <si>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</si>
  <si>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</si>
  <si>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</si>
  <si>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</si>
  <si>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</si>
  <si>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</si>
  <si>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</si>
  <si>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</si>
  <si>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</si>
  <si>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</si>
  <si>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</si>
  <si>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</si>
  <si>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</si>
  <si>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</si>
  <si>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</si>
  <si>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</si>
  <si>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</si>
  <si>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</si>
  <si>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</si>
  <si>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</si>
  <si>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</si>
  <si>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</si>
  <si>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</si>
  <si>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</si>
  <si>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</si>
  <si>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</si>
  <si>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</si>
  <si>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</si>
  <si>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</si>
  <si>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</si>
  <si>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</si>
  <si>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</si>
  <si>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</si>
  <si>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</si>
  <si>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</si>
  <si>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</si>
  <si>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</si>
  <si>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</si>
  <si>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</si>
  <si>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</si>
  <si>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</si>
  <si>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</si>
  <si>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</si>
  <si>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</si>
  <si>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</si>
  <si>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</si>
  <si>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</si>
  <si>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</si>
  <si>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</si>
  <si>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</si>
  <si>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</si>
  <si>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</si>
  <si>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</si>
  <si>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</si>
  <si>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</si>
  <si>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</si>
  <si>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</si>
  <si>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</si>
  <si>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</si>
  <si>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</si>
  <si>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</si>
  <si>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</si>
  <si>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</si>
  <si>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</si>
  <si>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</si>
  <si>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</si>
  <si>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</si>
  <si>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</si>
  <si>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</si>
  <si>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</si>
  <si>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</si>
  <si>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</si>
  <si>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</si>
  <si>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</si>
  <si>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</si>
  <si>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</si>
  <si>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</si>
  <si>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</si>
  <si>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</si>
  <si>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</si>
  <si>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</si>
  <si>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</si>
  <si>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</si>
  <si>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</si>
  <si>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</si>
  <si>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</si>
  <si>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</si>
  <si>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</si>
  <si>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</si>
  <si>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</si>
  <si>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</si>
  <si>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</si>
  <si>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</si>
  <si>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</si>
  <si>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</si>
  <si>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</si>
  <si>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</si>
  <si>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</si>
  <si>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</si>
  <si>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</si>
  <si>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</si>
  <si>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</si>
  <si>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</si>
  <si>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</si>
  <si>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</si>
  <si>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</si>
  <si>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</si>
  <si>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</si>
  <si>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</si>
  <si>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</si>
  <si>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</si>
  <si>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</si>
  <si>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</si>
  <si>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</si>
  <si>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</si>
  <si>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</si>
  <si>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</si>
  <si>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</si>
  <si>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</si>
  <si>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</si>
  <si>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</si>
  <si>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</si>
  <si>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</si>
  <si>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</si>
  <si>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</si>
  <si>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</si>
  <si>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</si>
  <si>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</si>
  <si>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</si>
  <si>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</si>
  <si>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</si>
  <si>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</si>
  <si>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</si>
  <si>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</si>
  <si>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</si>
  <si>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</si>
  <si>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</si>
  <si>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</si>
  <si>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</si>
  <si>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</si>
  <si>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</si>
  <si>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</si>
  <si>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</si>
  <si>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</si>
  <si>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</si>
  <si>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</si>
  <si>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</si>
  <si>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</si>
  <si>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</si>
  <si>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</si>
  <si>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</si>
  <si>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</si>
  <si>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</si>
  <si>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</si>
  <si>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</si>
  <si>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</si>
  <si>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</si>
  <si>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</si>
  <si>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</si>
  <si>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</si>
  <si>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</si>
  <si>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</si>
  <si>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</si>
  <si>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</si>
  <si>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</si>
  <si>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</si>
  <si>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</si>
  <si>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</si>
  <si>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</si>
  <si>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</si>
  <si>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</si>
  <si>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</si>
  <si>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</si>
  <si>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</si>
  <si>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</si>
  <si>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</si>
  <si>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</si>
  <si>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</si>
  <si>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</si>
  <si>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</si>
  <si>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</si>
  <si>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</si>
  <si>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</si>
  <si>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</si>
  <si>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</si>
  <si>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</si>
  <si>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</si>
  <si>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</si>
  <si>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</si>
  <si>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</si>
  <si>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</si>
  <si>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</si>
  <si>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</si>
  <si>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</si>
  <si>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</si>
  <si>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</si>
  <si>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</si>
  <si>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</si>
  <si>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</si>
  <si>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</si>
  <si>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</si>
  <si>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</si>
  <si>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</si>
  <si>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</si>
  <si>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</si>
  <si>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</si>
  <si>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</si>
  <si>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</si>
  <si>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</si>
  <si>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</si>
  <si>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</si>
  <si>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</si>
  <si>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</si>
  <si>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</si>
  <si>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</si>
  <si>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</si>
  <si>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</si>
  <si>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</si>
  <si>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</si>
  <si>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</si>
  <si>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</si>
  <si>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</si>
  <si>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</si>
  <si>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</si>
  <si>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</si>
  <si>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</si>
  <si>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</si>
  <si>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</si>
  <si>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</si>
  <si>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</si>
  <si>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</si>
  <si>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</si>
  <si>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</si>
  <si>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</si>
  <si>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</si>
  <si>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</si>
  <si>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</si>
  <si>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</si>
  <si>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</si>
  <si>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</si>
  <si>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</si>
  <si>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</si>
  <si>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</si>
  <si>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</si>
  <si>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</si>
  <si>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</si>
  <si>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</si>
  <si>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</si>
  <si>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</si>
  <si>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</si>
  <si>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</si>
  <si>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</si>
  <si>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</si>
  <si>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</si>
  <si>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</si>
  <si>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</si>
  <si>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</si>
  <si>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</si>
  <si>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</si>
  <si>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</si>
  <si>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</si>
  <si>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</si>
  <si>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</si>
  <si>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</si>
  <si>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</si>
  <si>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</si>
  <si>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</si>
  <si>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</si>
  <si>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</si>
  <si>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</si>
  <si>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</si>
  <si>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</si>
  <si>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</si>
  <si>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</si>
  <si>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</si>
  <si>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</si>
  <si>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</si>
  <si>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</si>
  <si>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</si>
  <si>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</si>
  <si>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</si>
  <si>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</si>
  <si>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</si>
  <si>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</si>
  <si>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</si>
  <si>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</si>
  <si>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</si>
  <si>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</si>
  <si>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</si>
  <si>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</si>
  <si>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</si>
  <si>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</si>
  <si>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</si>
  <si>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</si>
  <si>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</si>
  <si>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</si>
  <si>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</si>
  <si>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</si>
  <si>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</si>
  <si>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</si>
  <si>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</si>
  <si>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</si>
  <si>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</si>
  <si>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</si>
  <si>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</si>
  <si>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</si>
  <si>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</si>
  <si>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</si>
  <si>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</si>
  <si>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</si>
  <si>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</si>
  <si>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</si>
  <si>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</si>
  <si>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</si>
  <si>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</si>
  <si>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</si>
  <si>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</si>
  <si>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</si>
  <si>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</si>
  <si>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</si>
  <si>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</si>
  <si>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</si>
  <si>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</si>
  <si>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</si>
  <si>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</si>
  <si>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</si>
  <si>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</si>
  <si>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</si>
  <si>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</si>
  <si>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</si>
  <si>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</si>
  <si>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</si>
  <si>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</si>
  <si>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</si>
  <si>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</si>
  <si>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</si>
  <si>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</si>
  <si>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</si>
  <si>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</si>
  <si>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</si>
  <si>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</si>
  <si>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</si>
  <si>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</si>
  <si>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</si>
  <si>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</si>
  <si>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</si>
  <si>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</si>
  <si>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</si>
  <si>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</si>
  <si>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</si>
  <si>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</si>
  <si>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</si>
  <si>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</si>
  <si>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</si>
  <si>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</si>
  <si>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</si>
  <si>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</si>
  <si>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</si>
  <si>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</si>
  <si>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</si>
  <si>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</si>
  <si>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</si>
  <si>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</si>
  <si>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</si>
  <si>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</si>
  <si>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</si>
  <si>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</si>
  <si>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</si>
  <si>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</si>
  <si>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</si>
  <si>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</si>
  <si>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</si>
  <si>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</si>
  <si>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</si>
  <si>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</si>
  <si>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</si>
  <si>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</si>
  <si>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</si>
  <si>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</si>
  <si>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</si>
  <si>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</si>
  <si>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</si>
  <si>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</si>
  <si>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</si>
  <si>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</si>
  <si>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</si>
  <si>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</si>
  <si>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</si>
  <si>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</si>
  <si>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</si>
  <si>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</si>
  <si>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</si>
  <si>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</si>
  <si>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</si>
  <si>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</si>
  <si>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</si>
  <si>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</si>
  <si>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</si>
  <si>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</si>
  <si>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</si>
  <si>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</si>
  <si>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</si>
  <si>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</si>
  <si>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</si>
  <si>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</si>
  <si>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</si>
  <si>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</si>
  <si>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</si>
  <si>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</si>
  <si>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</si>
  <si>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</si>
  <si>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</si>
  <si>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</si>
  <si>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</si>
  <si>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</si>
  <si>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</si>
  <si>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</si>
  <si>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</si>
  <si>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</si>
  <si>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</si>
  <si>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</si>
  <si>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</si>
  <si>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</si>
  <si>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</si>
  <si>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</si>
  <si>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</si>
  <si>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</si>
  <si>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</si>
  <si>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</si>
  <si>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</si>
  <si>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</si>
  <si>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</si>
  <si>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</si>
  <si>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</si>
  <si>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</si>
  <si>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</si>
  <si>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</si>
  <si>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</si>
  <si>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</si>
  <si>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</si>
  <si>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</si>
  <si>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</si>
  <si>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</si>
  <si>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</si>
  <si>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</si>
  <si>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</si>
  <si>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</si>
  <si>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</si>
  <si>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</si>
  <si>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</si>
  <si>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</si>
  <si>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</si>
  <si>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</si>
  <si>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</si>
  <si>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</si>
  <si>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</si>
  <si>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</si>
  <si>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</si>
  <si>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</si>
  <si>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</si>
  <si>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</si>
  <si>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</si>
  <si>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</si>
  <si>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</si>
  <si>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</si>
  <si>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</si>
  <si>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</si>
  <si>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</si>
  <si>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</si>
  <si>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</si>
  <si>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</si>
  <si>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</si>
  <si>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</si>
  <si>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</si>
  <si>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</si>
  <si>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</si>
  <si>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</si>
  <si>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</si>
  <si>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</si>
  <si>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</si>
  <si>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</si>
  <si>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</si>
  <si>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</si>
  <si>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</si>
  <si>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</si>
  <si>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</si>
  <si>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</si>
  <si>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</si>
  <si>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</si>
  <si>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</si>
  <si>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</si>
  <si>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</si>
  <si>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</si>
  <si>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</si>
  <si>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</si>
  <si>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</si>
  <si>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</si>
  <si>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</si>
  <si>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</si>
  <si>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</si>
  <si>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</si>
  <si>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</si>
  <si>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</si>
  <si>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</si>
  <si>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</si>
  <si>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</si>
  <si>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</si>
  <si>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</si>
  <si>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</si>
  <si>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</si>
  <si>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</si>
  <si>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</si>
  <si>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</si>
  <si>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</si>
  <si>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</si>
  <si>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</si>
  <si>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</si>
  <si>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</si>
  <si>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</si>
  <si>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</si>
  <si>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</si>
  <si>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</si>
  <si>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</si>
  <si>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</si>
  <si>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</si>
  <si>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</si>
  <si>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</si>
  <si>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</si>
  <si>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</si>
  <si>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</si>
  <si>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</si>
  <si>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</si>
  <si>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</si>
  <si>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</si>
  <si>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</si>
  <si>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</si>
  <si>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</si>
  <si>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</si>
  <si>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</si>
  <si>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</si>
  <si>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</si>
  <si>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</si>
  <si>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</si>
  <si>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</si>
  <si>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</si>
  <si>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</si>
  <si>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</si>
  <si>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</si>
  <si>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</si>
  <si>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</si>
  <si>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</si>
  <si>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</si>
  <si>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</si>
  <si>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</si>
  <si>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</si>
  <si>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</si>
  <si>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</si>
  <si>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</si>
  <si>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</si>
  <si>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</si>
  <si>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</si>
  <si>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</si>
  <si>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</si>
  <si>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</si>
  <si>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</si>
  <si>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</si>
  <si>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</si>
  <si>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</si>
  <si>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</si>
  <si>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</si>
  <si>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</si>
  <si>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</si>
  <si>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</si>
  <si>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</si>
  <si>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</si>
  <si>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</si>
  <si>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</si>
  <si>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</si>
  <si>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</si>
  <si>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</si>
  <si>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</si>
  <si>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</si>
  <si>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</si>
  <si>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</si>
  <si>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</si>
  <si>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</si>
  <si>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</si>
  <si>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</si>
  <si>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</si>
  <si>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</si>
  <si>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</si>
  <si>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</si>
  <si>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</si>
  <si>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</si>
  <si>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</si>
  <si>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</si>
  <si>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</si>
  <si>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</si>
  <si>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</si>
  <si>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</si>
  <si>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</si>
  <si>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</si>
  <si>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</si>
  <si>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</si>
  <si>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</si>
  <si>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</si>
  <si>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</si>
  <si>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</si>
  <si>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</si>
  <si>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</si>
  <si>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</si>
  <si>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</si>
  <si>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</si>
  <si>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</si>
  <si>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</si>
  <si>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</si>
  <si>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</si>
  <si>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</si>
  <si>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</si>
  <si>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</si>
  <si>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</si>
  <si>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</si>
  <si>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</si>
  <si>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</si>
  <si>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</si>
  <si>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</si>
  <si>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</si>
  <si>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</si>
  <si>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</si>
  <si>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</si>
  <si>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</si>
  <si>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</si>
  <si>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</si>
  <si>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</si>
  <si>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</si>
  <si>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</si>
  <si>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</si>
  <si>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</si>
  <si>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</si>
  <si>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</si>
  <si>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</si>
  <si>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</si>
  <si>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</si>
  <si>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</si>
  <si>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</si>
  <si>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</si>
  <si>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</si>
  <si>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</si>
  <si>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</si>
  <si>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</si>
  <si>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</si>
  <si>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</si>
  <si>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</si>
  <si>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</si>
  <si>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</si>
  <si>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</si>
  <si>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</si>
  <si>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</si>
  <si>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</si>
  <si>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</si>
  <si>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</si>
  <si>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</si>
  <si>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</si>
  <si>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</si>
  <si>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</si>
  <si>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</si>
  <si>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</si>
  <si>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</si>
  <si>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</si>
  <si>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</si>
  <si>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</si>
  <si>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</si>
  <si>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</si>
  <si>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</si>
  <si>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</si>
  <si>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</si>
  <si>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</si>
  <si>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</si>
  <si>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</si>
  <si>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</si>
  <si>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</si>
  <si>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</si>
  <si>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</si>
  <si>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</si>
  <si>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</si>
  <si>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</si>
  <si>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</si>
  <si>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</si>
  <si>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</si>
  <si>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</si>
  <si>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</si>
  <si>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</si>
  <si>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</si>
  <si>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</si>
  <si>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</si>
  <si>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</si>
  <si>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</si>
  <si>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</si>
  <si>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</si>
  <si>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</si>
  <si>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</si>
  <si>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</si>
  <si>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</si>
  <si>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</si>
  <si>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</si>
  <si>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</si>
  <si>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</si>
  <si>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</si>
  <si>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</si>
  <si>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</si>
  <si>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</si>
  <si>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</si>
  <si>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</si>
  <si>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</si>
  <si>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</si>
  <si>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</si>
  <si>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</si>
  <si>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</si>
  <si>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</si>
  <si>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</si>
  <si>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</si>
  <si>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</si>
  <si>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</si>
  <si>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</si>
  <si>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</si>
  <si>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</si>
  <si>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</si>
  <si>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</si>
  <si>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</si>
  <si>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</si>
  <si>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</si>
  <si>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</si>
  <si>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</si>
  <si>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</si>
  <si>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</si>
  <si>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</si>
  <si>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</si>
  <si>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</si>
  <si>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</si>
  <si>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</si>
  <si>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</si>
  <si>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</si>
  <si>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</si>
  <si>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</si>
  <si>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</si>
  <si>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</si>
  <si>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</si>
  <si>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</si>
  <si>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</si>
  <si>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</si>
  <si>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</si>
  <si>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</si>
  <si>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</si>
  <si>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</si>
  <si>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</si>
  <si>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</si>
  <si>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</si>
  <si>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</si>
  <si>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</si>
  <si>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</si>
  <si>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</si>
  <si>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</si>
  <si>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</si>
  <si>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</si>
  <si>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</si>
  <si>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</si>
  <si>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</si>
  <si>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</si>
  <si>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</si>
  <si>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</si>
  <si>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</si>
  <si>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</si>
  <si>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</si>
  <si>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</si>
  <si>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</si>
  <si>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</si>
  <si>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</si>
  <si>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</si>
  <si>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</si>
  <si>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</si>
  <si>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</si>
  <si>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</si>
  <si>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</si>
  <si>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</si>
  <si>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</si>
  <si>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</si>
  <si>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</si>
  <si>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</si>
  <si>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</si>
  <si>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</si>
  <si>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</si>
  <si>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</si>
  <si>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</si>
  <si>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</si>
  <si>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</si>
  <si>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</si>
  <si>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</si>
  <si>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</si>
  <si>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</si>
  <si>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</si>
  <si>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</si>
  <si>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</si>
  <si>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</si>
  <si>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</si>
  <si>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</si>
  <si>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</si>
  <si>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</si>
  <si>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</si>
  <si>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</si>
  <si>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</si>
  <si>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</si>
  <si>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</si>
  <si>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</si>
  <si>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</si>
  <si>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</si>
  <si>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</si>
  <si>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</si>
  <si>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</si>
  <si>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</si>
  <si>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</si>
  <si>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</si>
  <si>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</si>
  <si>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</si>
  <si>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</si>
  <si>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</si>
  <si>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</si>
  <si>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</si>
  <si>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</si>
  <si>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</si>
  <si>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</si>
  <si>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</si>
  <si>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</si>
  <si>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</si>
  <si>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</si>
  <si>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</si>
  <si>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</si>
  <si>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</si>
  <si>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</si>
  <si>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</si>
  <si>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</si>
  <si>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</si>
  <si>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</si>
  <si>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</si>
  <si>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</si>
  <si>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</si>
  <si>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</si>
  <si>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</si>
  <si>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</si>
  <si>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</si>
  <si>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</si>
  <si>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</si>
  <si>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</si>
  <si>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</si>
  <si>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</si>
  <si>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</si>
  <si>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</si>
  <si>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</si>
  <si>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</si>
  <si>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</si>
  <si>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</si>
  <si>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</si>
  <si>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</si>
  <si>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</si>
  <si>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</si>
  <si>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</si>
  <si>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</si>
  <si>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</si>
  <si>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</si>
  <si>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</si>
  <si>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</si>
  <si>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</si>
  <si>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</si>
  <si>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</si>
  <si>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</si>
  <si>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</si>
  <si>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</si>
  <si>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</si>
  <si>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</si>
  <si>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</si>
  <si>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</si>
  <si>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</si>
  <si>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</si>
  <si>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</si>
  <si>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</si>
  <si>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</si>
  <si>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</si>
  <si>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</si>
  <si>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</si>
  <si>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</si>
  <si>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</si>
  <si>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</si>
  <si>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</si>
  <si>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</si>
  <si>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</si>
  <si>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</si>
  <si>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</si>
  <si>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</si>
  <si>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</si>
  <si>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</si>
  <si>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</si>
  <si>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</si>
  <si>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</si>
  <si>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</si>
  <si>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</si>
  <si>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</si>
  <si>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</si>
  <si>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</si>
  <si>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</si>
  <si>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</si>
  <si>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</si>
  <si>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</si>
  <si>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</si>
  <si>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</si>
  <si>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</si>
  <si>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</si>
  <si>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</si>
  <si>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</si>
  <si>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</si>
  <si>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</si>
  <si>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</si>
  <si>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</si>
  <si>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</si>
  <si>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</si>
  <si>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</si>
  <si>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</si>
  <si>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</si>
  <si>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</si>
  <si>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</si>
  <si>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</si>
  <si>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</si>
  <si>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</si>
  <si>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</si>
  <si>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</si>
  <si>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</si>
  <si>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</si>
  <si>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</si>
  <si>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</si>
  <si>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</si>
  <si>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</si>
  <si>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</si>
  <si>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</si>
  <si>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</si>
  <si>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</si>
  <si>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</si>
  <si>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</si>
  <si>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</si>
  <si>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</si>
  <si>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</si>
  <si>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</si>
  <si>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</si>
  <si>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</si>
  <si>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</si>
  <si>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</si>
  <si>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</si>
  <si>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</si>
  <si>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</si>
  <si>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</si>
  <si>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</si>
  <si>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</si>
  <si>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</si>
  <si>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</si>
  <si>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</si>
  <si>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</si>
  <si>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</si>
  <si>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</si>
  <si>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</si>
  <si>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</si>
  <si>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</si>
  <si>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</si>
  <si>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</si>
  <si>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</si>
  <si>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</si>
  <si>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</si>
  <si>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</si>
  <si>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</si>
  <si>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</si>
  <si>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</si>
  <si>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</si>
  <si>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</si>
  <si>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</si>
  <si>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</si>
  <si>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</si>
  <si>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</si>
  <si>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</si>
  <si>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</si>
  <si>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</si>
  <si>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</si>
  <si>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</si>
  <si>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</si>
  <si>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</si>
  <si>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</si>
  <si>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</si>
  <si>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</si>
  <si>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</si>
  <si>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</si>
  <si>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</si>
  <si>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</si>
  <si>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</si>
  <si>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</si>
  <si>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</si>
  <si>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</si>
  <si>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</si>
  <si>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</si>
  <si>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</si>
  <si>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</si>
  <si>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</si>
  <si>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</si>
  <si>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</si>
  <si>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</si>
  <si>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</si>
  <si>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</si>
  <si>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</si>
  <si>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</si>
  <si>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</si>
  <si>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</si>
  <si>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</si>
  <si>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</si>
  <si>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</si>
  <si>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</si>
  <si>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</si>
  <si>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</si>
  <si>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</si>
  <si>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</si>
  <si>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</si>
  <si>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</si>
  <si>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</si>
  <si>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</si>
  <si>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</si>
  <si>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</si>
  <si>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</si>
  <si>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</si>
  <si>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</si>
  <si>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</si>
  <si>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</si>
  <si>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</si>
  <si>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</si>
  <si>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</si>
  <si>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</si>
  <si>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</si>
  <si>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</si>
  <si>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</si>
  <si>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</si>
  <si>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</si>
  <si>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</si>
  <si>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</si>
  <si>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</si>
  <si>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</si>
  <si>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</si>
  <si>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</si>
  <si>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</si>
  <si>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</si>
  <si>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</si>
  <si>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</si>
  <si>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</si>
  <si>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</si>
  <si>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</si>
  <si>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</si>
  <si>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</si>
  <si>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</si>
  <si>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</si>
  <si>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</si>
  <si>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</si>
  <si>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</si>
  <si>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</si>
  <si>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</si>
  <si>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</si>
  <si>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</si>
  <si>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</si>
  <si>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</si>
  <si>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</si>
  <si>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</si>
  <si>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</si>
  <si>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</si>
  <si>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</si>
  <si>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</si>
  <si>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</si>
  <si>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</si>
  <si>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</si>
  <si>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</si>
  <si>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</si>
  <si>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</si>
  <si>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</si>
  <si>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</si>
  <si>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</si>
  <si>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</si>
  <si>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</si>
  <si>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</si>
  <si>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</si>
  <si>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</si>
  <si>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</si>
  <si>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</si>
  <si>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</si>
  <si>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</si>
  <si>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</si>
  <si>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</si>
  <si>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</si>
  <si>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</si>
  <si>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</si>
  <si>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</si>
  <si>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</si>
  <si>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</si>
  <si>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</si>
  <si>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</si>
  <si>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</si>
  <si>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</si>
  <si>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</si>
  <si>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</si>
  <si>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</si>
  <si>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</si>
  <si>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</si>
  <si>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</si>
  <si>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</si>
  <si>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</si>
  <si>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</si>
  <si>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</si>
  <si>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</si>
  <si>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</si>
  <si>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</si>
  <si>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</si>
  <si>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</si>
  <si>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</si>
  <si>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</si>
  <si>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</si>
  <si>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</si>
  <si>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</si>
  <si>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</si>
  <si>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</si>
  <si>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</si>
  <si>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</si>
  <si>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</si>
  <si>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</si>
  <si>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</si>
  <si>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</si>
  <si>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</si>
  <si>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</si>
  <si>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</si>
  <si>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</si>
  <si>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</si>
  <si>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</si>
  <si>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</si>
  <si>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</si>
  <si>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</si>
  <si>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</si>
  <si>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</si>
  <si>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</si>
  <si>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</si>
  <si>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</si>
  <si>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</si>
  <si>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</si>
  <si>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</si>
  <si>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</si>
  <si>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</si>
  <si>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</si>
  <si>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</si>
  <si>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</si>
  <si>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</si>
  <si>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</si>
  <si>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</si>
  <si>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</si>
  <si>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</si>
  <si>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</si>
  <si>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</si>
  <si>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</si>
  <si>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</si>
  <si>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</si>
  <si>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</si>
  <si>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</si>
  <si>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</si>
  <si>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</si>
  <si>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</si>
  <si>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</si>
  <si>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</si>
  <si>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</si>
  <si>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</si>
  <si>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</si>
  <si>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</si>
  <si>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</si>
  <si>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</si>
  <si>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</si>
  <si>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</si>
  <si>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</si>
  <si>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</si>
  <si>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</si>
  <si>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</si>
  <si>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</si>
  <si>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</si>
  <si>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</si>
  <si>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</si>
  <si>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</si>
  <si>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</si>
  <si>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</si>
  <si>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</si>
  <si>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</si>
  <si>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</si>
  <si>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</si>
  <si>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</si>
  <si>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</si>
  <si>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</si>
  <si>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</si>
  <si>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</si>
  <si>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</si>
  <si>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</si>
  <si>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</si>
  <si>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</si>
  <si>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</si>
  <si>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</si>
  <si>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</si>
  <si>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</si>
  <si>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</si>
  <si>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</si>
  <si>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</si>
  <si>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</si>
  <si>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</si>
  <si>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</si>
  <si>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</si>
  <si>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</si>
  <si>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</si>
  <si>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</si>
  <si>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</si>
  <si>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</si>
  <si>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</si>
  <si>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</si>
  <si>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</si>
  <si>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</si>
  <si>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</si>
  <si>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</si>
  <si>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</si>
  <si>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</si>
  <si>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</si>
  <si>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</si>
  <si>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</si>
  <si>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</si>
  <si>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</si>
  <si>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</si>
  <si>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</si>
  <si>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</si>
  <si>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</si>
  <si>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</si>
  <si>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</si>
  <si>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</si>
  <si>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</si>
  <si>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</si>
  <si>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</si>
  <si>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</si>
  <si>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</si>
  <si>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</si>
  <si>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</si>
  <si>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</si>
  <si>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</si>
  <si>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</si>
  <si>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</si>
  <si>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</si>
  <si>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</si>
  <si>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</si>
  <si>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</si>
  <si>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</si>
  <si>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</si>
  <si>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</si>
  <si>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</si>
  <si>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</si>
  <si>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</si>
  <si>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</si>
  <si>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</si>
  <si>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</si>
  <si>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</si>
  <si>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</si>
  <si>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</si>
  <si>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</si>
  <si>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</si>
  <si>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</si>
  <si>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</si>
  <si>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</si>
  <si>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</si>
  <si>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</si>
  <si>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</si>
  <si>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</si>
  <si>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</si>
  <si>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</si>
  <si>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</si>
  <si>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</si>
  <si>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</si>
  <si>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</si>
  <si>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</si>
  <si>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</si>
  <si>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</si>
  <si>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</si>
  <si>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</si>
  <si>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</si>
  <si>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</si>
  <si>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</si>
  <si>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</si>
  <si>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</si>
  <si>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</si>
  <si>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</si>
  <si>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</si>
  <si>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</si>
  <si>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</si>
  <si>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</si>
  <si>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</si>
  <si>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</si>
  <si>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</si>
  <si>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</si>
  <si>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</si>
  <si>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</si>
  <si>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</si>
  <si>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</si>
  <si>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</si>
  <si>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</si>
  <si>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</si>
  <si>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</si>
  <si>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</si>
  <si>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</si>
  <si>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</si>
  <si>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</si>
  <si>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</si>
  <si>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</si>
  <si>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</si>
  <si>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</si>
  <si>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</si>
  <si>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</si>
  <si>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</si>
  <si>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</si>
  <si>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</si>
  <si>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</si>
  <si>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</si>
  <si>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</si>
  <si>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</si>
  <si>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</si>
  <si>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</si>
  <si>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</si>
  <si>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</si>
  <si>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</si>
  <si>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</si>
  <si>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</si>
  <si>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</si>
  <si>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</si>
  <si>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</si>
  <si>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</si>
  <si>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</si>
  <si>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</si>
  <si>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</si>
  <si>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</si>
  <si>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</si>
  <si>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</si>
  <si>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</si>
  <si>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</si>
  <si>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</si>
  <si>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</si>
  <si>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</si>
  <si>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</si>
  <si>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</si>
  <si>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</si>
  <si>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</si>
  <si>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</si>
  <si>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</si>
  <si>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</si>
  <si>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</si>
  <si>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</si>
  <si>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</si>
  <si>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</si>
  <si>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</si>
  <si>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</si>
  <si>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</si>
  <si>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</si>
  <si>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</si>
  <si>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</si>
  <si>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</si>
  <si>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</si>
  <si>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</si>
  <si>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</si>
  <si>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</si>
  <si>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</si>
  <si>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</si>
  <si>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</si>
  <si>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</si>
  <si>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</si>
  <si>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</si>
  <si>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</si>
  <si>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</si>
  <si>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</si>
  <si>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</si>
  <si>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</si>
  <si>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</si>
  <si>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</si>
  <si>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</si>
  <si>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</si>
  <si>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</si>
  <si>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</si>
  <si>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</si>
  <si>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</si>
  <si>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</si>
  <si>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</si>
  <si>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</si>
  <si>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</si>
  <si>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</si>
  <si>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</si>
  <si>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</si>
  <si>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</si>
  <si>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</si>
  <si>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</si>
  <si>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</si>
  <si>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</si>
  <si>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</si>
  <si>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</si>
  <si>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</si>
  <si>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</si>
  <si>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</si>
  <si>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</si>
  <si>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</si>
  <si>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</si>
  <si>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</si>
  <si>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</si>
  <si>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</si>
  <si>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</si>
  <si>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</si>
  <si>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</si>
  <si>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</si>
  <si>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</si>
  <si>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</si>
  <si>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</si>
  <si>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</si>
  <si>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</si>
  <si>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</si>
  <si>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</si>
  <si>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</si>
  <si>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</si>
  <si>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</si>
  <si>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</si>
  <si>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</si>
  <si>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</si>
  <si>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</si>
  <si>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</si>
  <si>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</si>
  <si>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</si>
  <si>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</si>
  <si>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</si>
  <si>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</si>
  <si>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</si>
  <si>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</si>
  <si>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</si>
  <si>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</si>
  <si>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</si>
  <si>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</si>
  <si>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</si>
  <si>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</si>
  <si>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</si>
  <si>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</si>
  <si>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</si>
  <si>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</si>
  <si>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</si>
  <si>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</si>
  <si>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</si>
  <si>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</si>
  <si>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</si>
  <si>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</si>
  <si>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</si>
  <si>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</si>
  <si>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</si>
  <si>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</si>
  <si>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</si>
  <si>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</si>
  <si>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</si>
  <si>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</si>
  <si>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</si>
  <si>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</si>
  <si>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</si>
  <si>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</si>
  <si>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</si>
  <si>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</si>
  <si>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</si>
  <si>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</si>
  <si>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</si>
  <si>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</si>
  <si>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</si>
  <si>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</si>
  <si>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</si>
  <si>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</si>
  <si>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</si>
  <si>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</si>
  <si>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</si>
  <si>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</si>
  <si>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</si>
  <si>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</si>
  <si>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</si>
  <si>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</si>
  <si>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</si>
  <si>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</si>
  <si>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</si>
  <si>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</si>
  <si>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</si>
  <si>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</si>
  <si>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</si>
  <si>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</si>
  <si>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</si>
  <si>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</si>
  <si>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</si>
  <si>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</si>
  <si>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</si>
  <si>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</si>
  <si>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</si>
  <si>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</si>
  <si>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</si>
  <si>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</si>
  <si>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</si>
  <si>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</si>
  <si>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</si>
  <si>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</si>
  <si>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</si>
  <si>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</si>
  <si>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</si>
  <si>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</si>
  <si>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</si>
  <si>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</si>
  <si>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</si>
  <si>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</si>
  <si>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</si>
  <si>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</si>
  <si>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</si>
  <si>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</si>
  <si>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</si>
  <si>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</si>
  <si>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</si>
  <si>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</si>
  <si>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</si>
  <si>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</si>
  <si>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</si>
  <si>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</si>
  <si>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</si>
  <si>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</si>
  <si>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</si>
  <si>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</si>
  <si>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</si>
  <si>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</si>
  <si>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</si>
  <si>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</si>
  <si>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</si>
  <si>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</si>
  <si>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</si>
  <si>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</si>
  <si>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</si>
  <si>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</si>
  <si>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</si>
  <si>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</si>
  <si>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</si>
  <si>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</si>
  <si>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</si>
  <si>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</si>
  <si>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</si>
  <si>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</si>
  <si>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</si>
  <si>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</si>
  <si>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</si>
  <si>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</si>
  <si>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</si>
  <si>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</si>
  <si>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</si>
  <si>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</si>
  <si>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</si>
  <si>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</si>
  <si>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</si>
  <si>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</si>
  <si>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</si>
  <si>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</si>
  <si>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</si>
  <si>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</si>
  <si>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</si>
  <si>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</si>
  <si>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</si>
  <si>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</si>
  <si>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</si>
  <si>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</si>
  <si>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</si>
  <si>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</si>
  <si>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</si>
  <si>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</si>
  <si>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</si>
  <si>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</si>
  <si>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</si>
  <si>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</si>
  <si>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</si>
  <si>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</si>
  <si>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</si>
  <si>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</si>
  <si>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</si>
  <si>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</si>
  <si>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</si>
  <si>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</si>
  <si>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</si>
  <si>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</si>
  <si>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</si>
  <si>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</si>
  <si>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</si>
  <si>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</si>
  <si>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</si>
  <si>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</si>
  <si>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</si>
  <si>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</si>
  <si>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</si>
  <si>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</si>
  <si>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</si>
  <si>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</si>
  <si>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</si>
  <si>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</si>
  <si>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</si>
  <si>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</si>
  <si>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</si>
  <si>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</si>
  <si>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</si>
  <si>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</si>
  <si>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</si>
  <si>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</si>
  <si>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</si>
  <si>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</si>
  <si>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</si>
  <si>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</si>
  <si>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</si>
  <si>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</si>
  <si>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</si>
  <si>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</si>
  <si>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</si>
  <si>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</si>
  <si>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</si>
  <si>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</si>
  <si>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</si>
  <si>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</si>
  <si>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</si>
  <si>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</si>
  <si>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</si>
  <si>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</si>
  <si>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</si>
  <si>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</si>
  <si>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</si>
  <si>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</si>
  <si>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</si>
  <si>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</si>
  <si>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</si>
  <si>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</si>
  <si>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</si>
  <si>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</si>
  <si>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</si>
  <si>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</si>
  <si>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</si>
  <si>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</si>
  <si>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</si>
  <si>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</si>
  <si>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</si>
  <si>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</si>
  <si>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</si>
  <si>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</si>
  <si>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</si>
  <si>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</si>
  <si>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</si>
  <si>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</si>
  <si>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</si>
  <si>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</si>
  <si>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</si>
  <si>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</si>
  <si>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</si>
  <si>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</si>
  <si>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</si>
  <si>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</si>
  <si>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</si>
  <si>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</si>
  <si>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</si>
  <si>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</si>
  <si>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</si>
  <si>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</si>
  <si>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</si>
  <si>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</si>
  <si>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</si>
  <si>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</si>
  <si>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</si>
  <si>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</si>
  <si>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</si>
  <si>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</si>
  <si>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</si>
  <si>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</si>
  <si>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</si>
  <si>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</si>
  <si>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</si>
  <si>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</si>
  <si>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</si>
  <si>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</si>
  <si>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</si>
  <si>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</si>
  <si>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</si>
  <si>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</si>
  <si>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</si>
  <si>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</si>
  <si>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</si>
  <si>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</si>
  <si>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</si>
  <si>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</si>
  <si>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</si>
  <si>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</si>
  <si>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</si>
  <si>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</si>
  <si>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</si>
  <si>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</si>
  <si>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</si>
  <si>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</si>
  <si>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</si>
  <si>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</si>
  <si>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</si>
  <si>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</si>
  <si>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</si>
  <si>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</si>
  <si>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</si>
  <si>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</si>
  <si>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</si>
  <si>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</si>
  <si>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</si>
  <si>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</si>
  <si>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</si>
  <si>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</si>
  <si>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</si>
  <si>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</si>
  <si>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</si>
  <si>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</si>
  <si>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</si>
  <si>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</si>
  <si>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</si>
  <si>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</si>
  <si>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</si>
  <si>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</si>
  <si>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</si>
  <si>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</si>
  <si>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</si>
  <si>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</si>
  <si>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</si>
  <si>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</si>
  <si>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</si>
  <si>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</si>
  <si>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</si>
  <si>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</si>
  <si>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</si>
  <si>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</si>
  <si>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</si>
  <si>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</si>
  <si>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</si>
  <si>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</si>
  <si>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</si>
  <si>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</si>
  <si>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</si>
  <si>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</si>
  <si>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</si>
  <si>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</si>
  <si>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</si>
  <si>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</si>
  <si>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</si>
  <si>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</si>
  <si>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</si>
  <si>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</si>
  <si>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</si>
  <si>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</si>
  <si>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</si>
  <si>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</si>
  <si>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</si>
  <si>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</si>
  <si>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</si>
  <si>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</si>
  <si>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</si>
  <si>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</si>
  <si>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</si>
  <si>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</si>
  <si>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</si>
  <si>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</si>
  <si>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</si>
  <si>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</si>
  <si>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</si>
  <si>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</si>
  <si>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</si>
  <si>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</si>
  <si>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</si>
  <si>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</si>
  <si>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</si>
  <si>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</si>
  <si>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</si>
  <si>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</si>
  <si>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</si>
  <si>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</si>
  <si>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</si>
  <si>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</si>
  <si>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</si>
  <si>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</si>
  <si>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</si>
  <si>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</si>
  <si>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</si>
  <si>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</si>
  <si>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</si>
  <si>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</si>
  <si>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</si>
  <si>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</si>
  <si>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</si>
  <si>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</si>
  <si>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</si>
  <si>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</si>
  <si>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</si>
  <si>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</si>
  <si>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</si>
  <si>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</si>
  <si>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</si>
  <si>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</si>
  <si>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</si>
  <si>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</si>
  <si>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</si>
  <si>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</si>
  <si>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</si>
  <si>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</si>
  <si>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</si>
  <si>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</si>
  <si>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</si>
  <si>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</si>
  <si>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</si>
  <si>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</si>
  <si>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</si>
  <si>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</si>
  <si>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</si>
  <si>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</si>
  <si>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</si>
  <si>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</si>
  <si>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</si>
  <si>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</si>
  <si>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</si>
  <si>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</si>
  <si>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</si>
  <si>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</si>
  <si>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</si>
  <si>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</si>
  <si>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</si>
  <si>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</si>
  <si>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</si>
  <si>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</si>
  <si>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</si>
  <si>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</si>
  <si>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</si>
  <si>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</si>
  <si>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</si>
  <si>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</si>
  <si>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</si>
  <si>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</si>
  <si>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</si>
  <si>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</si>
  <si>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</si>
  <si>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</si>
  <si>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</si>
  <si>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</si>
  <si>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</si>
  <si>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</si>
  <si>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</si>
  <si>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</si>
  <si>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</si>
  <si>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</si>
  <si>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</si>
  <si>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</si>
  <si>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</si>
  <si>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</si>
  <si>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</si>
  <si>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</si>
  <si>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</si>
  <si>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</si>
  <si>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</si>
  <si>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</si>
  <si>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</si>
  <si>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</si>
  <si>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</si>
  <si>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</si>
  <si>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</si>
  <si>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</si>
  <si>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</si>
  <si>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</si>
  <si>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</si>
  <si>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</si>
  <si>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</si>
  <si>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</si>
  <si>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</si>
  <si>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</si>
  <si>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</si>
  <si>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</si>
  <si>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</si>
  <si>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</si>
  <si>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</si>
  <si>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</si>
  <si>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</si>
  <si>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</si>
  <si>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</si>
  <si>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</si>
  <si>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</si>
  <si>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</si>
  <si>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</si>
  <si>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</si>
  <si>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</si>
  <si>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</si>
  <si>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</si>
  <si>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</si>
  <si>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</si>
  <si>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</si>
  <si>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</si>
  <si>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</si>
  <si>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</si>
  <si>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</si>
  <si>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</si>
  <si>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</si>
  <si>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</si>
  <si>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</si>
  <si>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</si>
  <si>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</si>
  <si>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</si>
  <si>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</si>
  <si>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</si>
  <si>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</si>
  <si>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</si>
  <si>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</si>
  <si>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</si>
  <si>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</si>
  <si>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</si>
  <si>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</si>
  <si>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</si>
  <si>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</si>
  <si>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</si>
  <si>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</si>
  <si>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</si>
  <si>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</si>
  <si>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</si>
  <si>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</si>
  <si>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</si>
  <si>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</si>
  <si>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</si>
  <si>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</si>
  <si>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</si>
  <si>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</si>
  <si>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</si>
  <si>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</si>
  <si>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</si>
  <si>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</si>
  <si>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</si>
  <si>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</si>
  <si>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</si>
  <si>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</si>
  <si>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</si>
  <si>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</si>
  <si>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</si>
  <si>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</si>
  <si>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</si>
  <si>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</si>
  <si>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</si>
  <si>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</si>
  <si>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</si>
  <si>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</si>
  <si>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</si>
  <si>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</si>
  <si>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</si>
  <si>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</si>
  <si>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</si>
  <si>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</si>
  <si>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</si>
  <si>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</si>
  <si>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</si>
  <si>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</si>
  <si>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</si>
  <si>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</si>
  <si>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</si>
  <si>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</si>
  <si>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</si>
  <si>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</si>
  <si>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</si>
  <si>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</si>
  <si>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</si>
  <si>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</si>
  <si>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</si>
  <si>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</si>
  <si>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</si>
  <si>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</si>
  <si>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</si>
  <si>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</si>
  <si>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</si>
  <si>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</si>
  <si>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</si>
  <si>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</si>
  <si>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</si>
  <si>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</si>
  <si>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</si>
  <si>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</si>
  <si>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</si>
  <si>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</si>
  <si>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</si>
  <si>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</si>
  <si>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</si>
  <si>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</si>
  <si>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</si>
  <si>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</si>
  <si>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</si>
  <si>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</si>
  <si>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</si>
  <si>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</si>
  <si>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</si>
  <si>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</si>
  <si>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</si>
  <si>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</si>
  <si>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</si>
  <si>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</si>
  <si>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</si>
  <si>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</si>
  <si>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</si>
  <si>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</si>
  <si>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</si>
  <si>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</si>
  <si>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</si>
  <si>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</si>
  <si>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</si>
  <si>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</si>
  <si>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</si>
  <si>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</si>
  <si>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</si>
  <si>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</si>
  <si>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</si>
  <si>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</si>
  <si>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</si>
  <si>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</si>
  <si>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</si>
  <si>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</si>
  <si>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</si>
  <si>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</si>
  <si>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</si>
  <si>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</si>
  <si>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</si>
  <si>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</si>
  <si>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</si>
  <si>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</si>
  <si>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</si>
  <si>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</si>
  <si>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</si>
  <si>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</si>
  <si>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</si>
  <si>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</si>
  <si>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</si>
  <si>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</si>
  <si>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</si>
  <si>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</si>
  <si>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</si>
  <si>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</si>
  <si>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</si>
  <si>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</si>
  <si>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</si>
  <si>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</si>
  <si>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</si>
  <si>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</si>
  <si>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</si>
  <si>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</si>
  <si>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</si>
  <si>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</si>
  <si>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</si>
  <si>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</si>
  <si>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</si>
  <si>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</si>
  <si>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</si>
  <si>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</si>
  <si>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</si>
  <si>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</si>
  <si>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</si>
  <si>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</si>
  <si>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</si>
  <si>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</si>
  <si>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</si>
  <si>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</si>
  <si>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</si>
  <si>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</si>
  <si>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</si>
  <si>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</si>
  <si>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</si>
  <si>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</si>
  <si>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</si>
  <si>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</si>
  <si>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</si>
  <si>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</si>
  <si>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</si>
  <si>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</si>
  <si>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</si>
  <si>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</si>
  <si>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</si>
  <si>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</si>
  <si>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</si>
  <si>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</si>
  <si>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</si>
  <si>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</si>
  <si>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</si>
  <si>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</si>
  <si>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</si>
  <si>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</si>
  <si>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</si>
  <si>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</si>
  <si>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</si>
  <si>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</si>
  <si>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</si>
  <si>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</si>
  <si>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</si>
  <si>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</si>
  <si>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</si>
  <si>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</si>
  <si>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</si>
  <si>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</si>
  <si>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</si>
  <si>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</si>
  <si>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</si>
  <si>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</si>
  <si>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</si>
  <si>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</si>
  <si>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</si>
  <si>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</si>
  <si>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</si>
  <si>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</si>
  <si>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</si>
  <si>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</si>
  <si>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</si>
  <si>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</si>
  <si>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</si>
  <si>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</si>
  <si>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</si>
  <si>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</si>
  <si>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</si>
  <si>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</si>
  <si>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</si>
  <si>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</si>
  <si>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</si>
  <si>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</si>
  <si>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</si>
  <si>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</si>
  <si>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</si>
  <si>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</si>
  <si>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</si>
  <si>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</si>
  <si>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</si>
  <si>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</si>
  <si>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</si>
  <si>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</si>
  <si>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</si>
  <si>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</si>
  <si>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</si>
  <si>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</si>
  <si>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</si>
  <si>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</si>
  <si>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</si>
  <si>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</si>
  <si>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</si>
  <si>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</si>
  <si>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</si>
  <si>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</si>
  <si>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</si>
  <si>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</si>
  <si>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</si>
  <si>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</si>
  <si>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</si>
  <si>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</si>
  <si>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</si>
  <si>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</si>
  <si>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</si>
  <si>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</si>
  <si>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</si>
  <si>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</si>
  <si>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</si>
  <si>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</si>
  <si>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</si>
  <si>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</si>
  <si>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</si>
  <si>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</si>
  <si>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</si>
  <si>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</si>
  <si>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</si>
  <si>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</si>
  <si>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</si>
  <si>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</si>
  <si>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</si>
  <si>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</si>
  <si>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</si>
  <si>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</si>
  <si>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</si>
  <si>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</si>
  <si>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</si>
  <si>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</si>
  <si>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</si>
  <si>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</si>
  <si>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</si>
  <si>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</si>
  <si>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</si>
  <si>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</si>
  <si>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</si>
  <si>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</si>
  <si>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</si>
  <si>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</si>
  <si>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</si>
  <si>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</si>
  <si>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</si>
  <si>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</si>
  <si>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</si>
  <si>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</si>
  <si>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</si>
  <si>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</si>
  <si>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</si>
  <si>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</si>
  <si>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</si>
  <si>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</si>
  <si>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</si>
  <si>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</si>
  <si>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</si>
  <si>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</si>
  <si>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</si>
  <si>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</si>
  <si>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</si>
  <si>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</si>
  <si>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</si>
  <si>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</si>
  <si>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</si>
  <si>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</si>
  <si>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</si>
  <si>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</si>
  <si>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</si>
  <si>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</si>
  <si>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</si>
  <si>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</si>
  <si>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</si>
  <si>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</si>
  <si>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</si>
  <si>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</si>
  <si>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</si>
  <si>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</si>
  <si>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</si>
  <si>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</si>
  <si>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</si>
  <si>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</si>
  <si>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</si>
  <si>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</si>
  <si>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</si>
  <si>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</si>
  <si>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</si>
  <si>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</si>
  <si>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</si>
  <si>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</si>
  <si>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</si>
  <si>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</si>
  <si>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</si>
  <si>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</si>
  <si>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</si>
  <si>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</si>
  <si>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</si>
  <si>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</si>
  <si>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</si>
  <si>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</si>
  <si>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</si>
  <si>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</si>
  <si>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</si>
  <si>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</si>
  <si>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</si>
  <si>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</si>
  <si>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</si>
  <si>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</si>
  <si>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</si>
  <si>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</si>
  <si>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</si>
  <si>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</si>
  <si>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</si>
  <si>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</si>
  <si>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</si>
  <si>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</si>
  <si>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</si>
  <si>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</si>
  <si>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</si>
  <si>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</si>
  <si>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</si>
  <si>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</si>
  <si>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</si>
  <si>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</si>
  <si>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</si>
  <si>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</si>
  <si>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</si>
  <si>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</si>
  <si>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</si>
  <si>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</si>
  <si>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</si>
  <si>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</si>
  <si>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</si>
  <si>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</si>
  <si>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</si>
  <si>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</si>
  <si>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</si>
  <si>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</si>
  <si>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</si>
  <si>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</si>
  <si>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</si>
  <si>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</si>
  <si>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</si>
  <si>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</si>
  <si>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</si>
  <si>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</si>
  <si>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</si>
  <si>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</si>
  <si>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</si>
  <si>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</si>
  <si>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</si>
  <si>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</si>
  <si>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</si>
  <si>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</si>
  <si>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</si>
  <si>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</si>
  <si>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</si>
  <si>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</si>
  <si>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</si>
  <si>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</si>
  <si>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</si>
  <si>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</si>
  <si>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</si>
  <si>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</si>
  <si>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</si>
  <si>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</si>
  <si>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</si>
  <si>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</si>
  <si>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</si>
  <si>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</si>
  <si>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</si>
  <si>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</si>
  <si>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</si>
  <si>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</si>
  <si>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</si>
  <si>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</si>
  <si>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</si>
  <si>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</si>
  <si>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</si>
  <si>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</si>
  <si>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</si>
  <si>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</si>
  <si>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</si>
  <si>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</si>
  <si>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</si>
  <si>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</si>
  <si>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</si>
  <si>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</si>
  <si>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</si>
  <si>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</si>
  <si>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</si>
  <si>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</si>
  <si>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</si>
  <si>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</si>
  <si>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</si>
  <si>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</si>
  <si>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</si>
  <si>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</si>
  <si>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</si>
  <si>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</si>
  <si>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</si>
  <si>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</si>
  <si>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</si>
  <si>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</si>
  <si>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</si>
  <si>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</si>
  <si>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</si>
  <si>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</si>
  <si>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</si>
  <si>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</si>
  <si>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</si>
  <si>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</si>
  <si>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</si>
  <si>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</si>
  <si>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</si>
  <si>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</si>
  <si>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</si>
  <si>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</si>
  <si>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</si>
  <si>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</si>
  <si>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</si>
  <si>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</si>
  <si>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</si>
  <si>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</si>
  <si>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</si>
  <si>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</si>
  <si>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</si>
  <si>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</si>
  <si>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</si>
  <si>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</si>
  <si>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</si>
  <si>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</si>
  <si>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</si>
  <si>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</si>
  <si>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</si>
  <si>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</si>
  <si>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</si>
  <si>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</si>
  <si>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</si>
  <si>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</si>
  <si>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</si>
  <si>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</si>
  <si>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</si>
  <si>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</si>
  <si>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</si>
  <si>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</si>
  <si>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</si>
  <si>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</si>
  <si>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</si>
  <si>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</si>
  <si>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</si>
  <si>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</si>
  <si>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</si>
  <si>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</si>
  <si>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</si>
  <si>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</si>
  <si>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</si>
  <si>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</si>
  <si>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</si>
  <si>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</si>
  <si>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</si>
  <si>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</si>
  <si>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</si>
  <si>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</si>
  <si>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</si>
  <si>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</si>
  <si>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</si>
  <si>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</si>
  <si>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</si>
  <si>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</si>
  <si>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</si>
  <si>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</si>
  <si>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</si>
  <si>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</si>
  <si>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</si>
  <si>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</si>
  <si>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</si>
  <si>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</si>
  <si>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</si>
  <si>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</si>
  <si>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</si>
  <si>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</si>
  <si>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</si>
  <si>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</si>
  <si>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</si>
  <si>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</si>
  <si>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</si>
  <si>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</si>
  <si>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</si>
  <si>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</si>
  <si>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</si>
  <si>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</si>
  <si>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</si>
  <si>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</si>
  <si>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</si>
  <si>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</si>
  <si>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</si>
  <si>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</si>
  <si>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</si>
  <si>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</si>
  <si>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</si>
  <si>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</si>
  <si>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</si>
  <si>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</si>
  <si>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</si>
  <si>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</si>
  <si>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</si>
  <si>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</si>
  <si>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</si>
  <si>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</si>
  <si>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</si>
  <si>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</si>
  <si>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</si>
  <si>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</si>
  <si>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</si>
  <si>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</si>
  <si>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</si>
  <si>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</si>
  <si>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</si>
  <si>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</si>
  <si>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</si>
  <si>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</si>
  <si>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</si>
  <si>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</si>
  <si>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</si>
  <si>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</si>
  <si>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</si>
  <si>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</si>
  <si>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</si>
  <si>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</si>
  <si>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</si>
  <si>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</si>
  <si>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</si>
  <si>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</si>
  <si>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</si>
  <si>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</si>
  <si>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</si>
  <si>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</si>
  <si>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</si>
  <si>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</si>
  <si>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</si>
  <si>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</si>
  <si>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</si>
  <si>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</si>
  <si>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</si>
  <si>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</si>
  <si>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</si>
  <si>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</si>
  <si>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</si>
  <si>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</si>
  <si>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</si>
  <si>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</si>
  <si>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</si>
  <si>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</si>
  <si>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</si>
  <si>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</si>
  <si>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</si>
  <si>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</si>
  <si>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</si>
  <si>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</si>
  <si>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</si>
  <si>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</si>
  <si>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</si>
  <si>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</si>
  <si>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</si>
  <si>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</si>
  <si>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</si>
  <si>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</si>
  <si>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</si>
  <si>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</si>
  <si>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</si>
  <si>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</si>
  <si>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</si>
  <si>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</si>
  <si>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</si>
  <si>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</si>
  <si>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</si>
  <si>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</si>
  <si>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</si>
  <si>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</si>
  <si>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</si>
  <si>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</si>
  <si>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</si>
  <si>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</si>
  <si>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</si>
  <si>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</si>
  <si>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</si>
  <si>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</si>
  <si>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</si>
  <si>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</si>
  <si>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</si>
  <si>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</si>
  <si>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</si>
  <si>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</si>
  <si>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</si>
  <si>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</si>
  <si>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</si>
  <si>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</si>
  <si>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</si>
  <si>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</si>
  <si>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</si>
  <si>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</si>
  <si>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</si>
  <si>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</si>
  <si>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</si>
  <si>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</si>
  <si>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</si>
  <si>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</si>
  <si>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</si>
  <si>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</si>
  <si>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</si>
  <si>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</si>
  <si>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</si>
  <si>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</si>
  <si>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</si>
  <si>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</si>
  <si>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</si>
  <si>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</si>
  <si>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</si>
  <si>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</si>
  <si>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</si>
  <si>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</si>
  <si>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</si>
  <si>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</si>
  <si>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</si>
  <si>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</si>
  <si>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</si>
  <si>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</si>
  <si>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</si>
  <si>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</si>
  <si>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</si>
  <si>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</si>
  <si>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</si>
  <si>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</si>
  <si>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</si>
  <si>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</si>
  <si>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</si>
  <si>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</si>
  <si>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</si>
  <si>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</si>
  <si>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</si>
  <si>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</si>
  <si>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</si>
  <si>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</si>
  <si>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</si>
  <si>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</si>
  <si>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</si>
  <si>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</si>
  <si>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</si>
  <si>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</si>
  <si>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</si>
  <si>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</si>
  <si>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</si>
  <si>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</si>
  <si>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</si>
  <si>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</si>
  <si>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</si>
  <si>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</si>
  <si>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</si>
  <si>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</si>
  <si>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</si>
  <si>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</si>
  <si>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</si>
  <si>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</si>
  <si>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</si>
  <si>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</si>
  <si>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</si>
  <si>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</si>
  <si>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</si>
  <si>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</si>
  <si>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</si>
  <si>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</si>
  <si>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</si>
  <si>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</si>
  <si>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</si>
  <si>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</si>
  <si>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</si>
  <si>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</si>
  <si>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</si>
  <si>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</si>
  <si>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</si>
  <si>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</si>
  <si>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</si>
  <si>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</si>
  <si>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</si>
  <si>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</si>
  <si>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</si>
  <si>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</si>
  <si>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</si>
  <si>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</si>
  <si>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</si>
  <si>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</si>
  <si>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</si>
  <si>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</si>
  <si>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</si>
  <si>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</si>
  <si>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</si>
  <si>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</si>
  <si>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</si>
  <si>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</si>
  <si>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</si>
  <si>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</si>
  <si>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</si>
  <si>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</si>
  <si>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</si>
  <si>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</si>
  <si>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</si>
  <si>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</si>
  <si>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</si>
  <si>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</si>
  <si>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</si>
  <si>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</si>
  <si>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</si>
  <si>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</si>
  <si>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</si>
  <si>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</si>
  <si>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</si>
  <si>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</si>
  <si>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</si>
  <si>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</si>
  <si>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</si>
  <si>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</si>
  <si>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</si>
  <si>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</si>
  <si>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</si>
  <si>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</si>
  <si>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</si>
  <si>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</si>
  <si>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</si>
  <si>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</si>
  <si>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</si>
  <si>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</si>
  <si>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</si>
  <si>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</si>
  <si>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</si>
  <si>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</si>
  <si>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</si>
  <si>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</si>
  <si>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</si>
  <si>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</si>
  <si>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</si>
  <si>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</si>
  <si>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</si>
  <si>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</si>
  <si>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</si>
  <si>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</si>
  <si>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</si>
  <si>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</si>
  <si>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</si>
  <si>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</si>
  <si>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</si>
  <si>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</si>
  <si>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</si>
  <si>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</si>
  <si>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</si>
  <si>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</si>
  <si>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</si>
  <si>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</si>
  <si>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</si>
  <si>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</si>
  <si>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</si>
  <si>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</si>
  <si>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</si>
  <si>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</si>
  <si>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</si>
  <si>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</si>
  <si>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</si>
  <si>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</si>
  <si>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</si>
  <si>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</si>
  <si>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</si>
  <si>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</si>
  <si>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</si>
  <si>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</si>
  <si>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</si>
  <si>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</si>
  <si>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</si>
  <si>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</si>
  <si>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</si>
  <si>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</si>
  <si>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</si>
  <si>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</si>
  <si>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</si>
  <si>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</si>
  <si>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</si>
  <si>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</si>
  <si>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</si>
  <si>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</si>
  <si>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</si>
  <si>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</si>
  <si>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</si>
  <si>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</si>
  <si>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</si>
  <si>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</si>
  <si>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</si>
  <si>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</si>
  <si>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</si>
  <si>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</si>
  <si>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</si>
  <si>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</si>
  <si>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</si>
  <si>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</si>
  <si>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</si>
  <si>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</si>
  <si>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</si>
  <si>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</si>
  <si>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</si>
  <si>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</si>
  <si>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</si>
  <si>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</si>
  <si>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</si>
  <si>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</si>
  <si>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</si>
  <si>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</si>
  <si>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</si>
  <si>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</si>
  <si>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</si>
  <si>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</si>
  <si>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</si>
  <si>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</si>
  <si>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</si>
  <si>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</si>
  <si>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</si>
  <si>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</si>
  <si>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</si>
  <si>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</si>
  <si>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</si>
  <si>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</si>
  <si>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</si>
  <si>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</si>
  <si>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</si>
  <si>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</si>
  <si>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</si>
  <si>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</si>
  <si>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</si>
  <si>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</si>
  <si>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</si>
  <si>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</si>
  <si>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</si>
  <si>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</si>
  <si>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</si>
  <si>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</si>
  <si>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</si>
  <si>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</si>
  <si>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</si>
  <si>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</si>
  <si>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</si>
  <si>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</si>
  <si>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</si>
  <si>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</si>
  <si>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</si>
  <si>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</si>
  <si>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</si>
  <si>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</si>
  <si>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</si>
  <si>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</si>
  <si>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</si>
  <si>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</si>
  <si>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</si>
  <si>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</si>
  <si>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</si>
  <si>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</si>
  <si>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</si>
  <si>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</si>
  <si>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</si>
  <si>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</si>
  <si>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</si>
  <si>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</si>
  <si>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</si>
  <si>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</si>
  <si>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</si>
  <si>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</si>
  <si>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</si>
  <si>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</si>
  <si>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</si>
  <si>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</si>
  <si>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</si>
  <si>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</si>
  <si>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</si>
  <si>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</si>
  <si>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</si>
  <si>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</si>
  <si>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</si>
  <si>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</si>
  <si>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</si>
  <si>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</si>
  <si>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</si>
  <si>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</si>
  <si>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</si>
  <si>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</si>
  <si>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</si>
  <si>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</si>
  <si>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</si>
  <si>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</si>
  <si>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</si>
  <si>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</si>
  <si>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</si>
  <si>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</si>
  <si>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</si>
  <si>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</si>
  <si>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</si>
  <si>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</si>
  <si>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</si>
  <si>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</si>
  <si>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</si>
  <si>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</si>
  <si>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</si>
  <si>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</si>
  <si>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</si>
  <si>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</si>
  <si>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</si>
  <si>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</si>
  <si>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</si>
  <si>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</si>
  <si>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</si>
  <si>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</si>
  <si>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</si>
  <si>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</si>
  <si>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</si>
  <si>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</si>
  <si>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</si>
  <si>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</si>
  <si>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</si>
  <si>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</si>
  <si>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</si>
  <si>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</si>
  <si>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</si>
  <si>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</si>
  <si>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</si>
  <si>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</si>
  <si>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</si>
  <si>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</si>
  <si>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</si>
  <si>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</si>
  <si>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</si>
  <si>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</si>
  <si>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</si>
  <si>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</si>
  <si>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</si>
  <si>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</si>
  <si>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</si>
  <si>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</si>
  <si>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</si>
  <si>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</si>
  <si>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</si>
  <si>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</si>
  <si>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</si>
  <si>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</si>
  <si>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</si>
  <si>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</si>
  <si>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</si>
  <si>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</si>
  <si>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</si>
  <si>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</si>
  <si>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</si>
  <si>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</si>
  <si>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</si>
  <si>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</si>
  <si>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</si>
  <si>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</si>
  <si>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</si>
  <si>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</si>
  <si>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</si>
  <si>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</si>
  <si>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</si>
  <si>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</si>
  <si>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</si>
  <si>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</si>
  <si>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</si>
  <si>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</si>
  <si>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</si>
  <si>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</si>
  <si>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</si>
  <si>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</si>
  <si>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</si>
  <si>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</si>
  <si>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</si>
  <si>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</si>
  <si>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</si>
  <si>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</si>
  <si>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</si>
  <si>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</si>
  <si>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</si>
  <si>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</si>
  <si>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</si>
  <si>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</si>
  <si>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</si>
  <si>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</si>
  <si>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</si>
  <si>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</si>
  <si>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</si>
  <si>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</si>
  <si>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</si>
  <si>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</si>
  <si>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</si>
  <si>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</si>
  <si>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</si>
  <si>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</si>
  <si>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</si>
  <si>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</si>
  <si>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</si>
  <si>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</si>
  <si>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</si>
  <si>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</si>
  <si>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</si>
  <si>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</si>
  <si>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</si>
  <si>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</si>
  <si>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</si>
  <si>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</si>
  <si>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</si>
  <si>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</si>
  <si>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</si>
  <si>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</si>
  <si>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</si>
  <si>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</si>
  <si>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</si>
  <si>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</si>
  <si>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</si>
  <si>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</si>
  <si>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</si>
  <si>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</si>
  <si>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</si>
  <si>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</si>
  <si>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</si>
  <si>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</si>
  <si>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</si>
  <si>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</si>
  <si>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</si>
  <si>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</si>
  <si>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</si>
  <si>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</si>
  <si>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</si>
  <si>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</si>
  <si>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</si>
  <si>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</si>
  <si>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</si>
  <si>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</si>
  <si>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</si>
  <si>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</si>
  <si>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</si>
  <si>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</si>
  <si>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</si>
  <si>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</si>
  <si>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</si>
  <si>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</si>
  <si>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</si>
  <si>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</si>
  <si>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</si>
  <si>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</si>
  <si>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</si>
  <si>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</si>
  <si>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</si>
  <si>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</si>
  <si>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</si>
  <si>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</si>
  <si>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</si>
  <si>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</si>
  <si>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</si>
  <si>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</si>
  <si>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</si>
  <si>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</si>
  <si>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</si>
  <si>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</si>
  <si>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</si>
  <si>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</si>
  <si>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</si>
  <si>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</si>
  <si>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</si>
  <si>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</si>
  <si>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</si>
  <si>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</si>
  <si>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</si>
  <si>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</si>
  <si>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</si>
  <si>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</si>
  <si>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</si>
  <si>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</si>
  <si>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</si>
  <si>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</si>
  <si>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</si>
  <si>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</si>
  <si>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</si>
  <si>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</si>
  <si>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</si>
  <si>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</si>
  <si>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</si>
  <si>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</si>
  <si>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</si>
  <si>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</si>
  <si>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</si>
  <si>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</si>
  <si>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</si>
  <si>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</si>
  <si>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</si>
  <si>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</si>
  <si>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</si>
  <si>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</si>
  <si>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</si>
  <si>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</si>
  <si>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</si>
  <si>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</si>
  <si>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</si>
  <si>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</si>
  <si>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</si>
  <si>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</si>
  <si>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</si>
  <si>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</si>
  <si>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</si>
  <si>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</si>
  <si>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</si>
  <si>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</si>
  <si>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</si>
  <si>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</si>
  <si>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</si>
  <si>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</si>
  <si>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</si>
  <si>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</si>
  <si>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</si>
  <si>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</si>
  <si>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</si>
  <si>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</si>
  <si>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</si>
  <si>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</si>
  <si>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</si>
  <si>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</si>
  <si>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</si>
  <si>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</si>
  <si>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</si>
  <si>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</si>
  <si>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</si>
  <si>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</si>
  <si>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</si>
  <si>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</si>
  <si>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</si>
  <si>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</si>
  <si>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</si>
  <si>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</si>
  <si>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</si>
  <si>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</si>
  <si>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</si>
  <si>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</si>
  <si>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</si>
  <si>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</si>
  <si>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</si>
  <si>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</si>
  <si>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</si>
  <si>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</si>
  <si>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</si>
  <si>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</si>
  <si>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</si>
  <si>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</si>
  <si>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</si>
  <si>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</si>
  <si>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</si>
  <si>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</si>
  <si>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</si>
  <si>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</si>
  <si>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</si>
  <si>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</si>
  <si>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</si>
  <si>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</si>
  <si>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</si>
  <si>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</si>
  <si>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</si>
  <si>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</si>
  <si>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</si>
  <si>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</si>
  <si>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</si>
  <si>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</si>
  <si>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</si>
  <si>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</si>
  <si>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</si>
  <si>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</si>
  <si>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</si>
  <si>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</si>
  <si>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</si>
  <si>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</si>
  <si>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</si>
  <si>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</si>
  <si>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</si>
  <si>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</si>
  <si>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</si>
  <si>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</si>
  <si>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</si>
  <si>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</si>
  <si>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</si>
  <si>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</si>
  <si>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</si>
  <si>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</si>
  <si>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</si>
  <si>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</si>
  <si>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</si>
  <si>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</si>
  <si>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</si>
  <si>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</si>
  <si>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</si>
  <si>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</si>
  <si>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</si>
  <si>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</si>
  <si>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</si>
  <si>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</si>
  <si>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</si>
  <si>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</si>
  <si>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</si>
  <si>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</si>
  <si>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</si>
  <si>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</si>
  <si>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</si>
  <si>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</si>
  <si>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</si>
  <si>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</si>
  <si>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</si>
  <si>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</si>
  <si>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</si>
  <si>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</si>
  <si>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</si>
  <si>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</si>
  <si>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</si>
  <si>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</si>
  <si>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</si>
  <si>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</si>
  <si>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</si>
  <si>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</si>
  <si>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</si>
  <si>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</si>
  <si>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</si>
  <si>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</si>
  <si>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</si>
  <si>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</si>
  <si>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</si>
  <si>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</si>
  <si>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</si>
  <si>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</si>
  <si>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</si>
  <si>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</si>
  <si>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</si>
  <si>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</si>
  <si>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</si>
  <si>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</si>
  <si>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</si>
  <si>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</si>
  <si>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</si>
  <si>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</si>
  <si>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</si>
  <si>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</si>
  <si>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</si>
  <si>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</si>
  <si>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</si>
  <si>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</si>
  <si>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</si>
  <si>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</si>
  <si>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</si>
  <si>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</si>
  <si>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</si>
  <si>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</si>
  <si>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</si>
  <si>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</si>
  <si>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</si>
  <si>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</si>
  <si>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</si>
  <si>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</si>
  <si>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</si>
  <si>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</si>
  <si>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</si>
  <si>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</si>
  <si>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</si>
  <si>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</si>
  <si>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</si>
  <si>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</si>
  <si>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</si>
  <si>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</si>
  <si>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</si>
  <si>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</si>
  <si>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</si>
  <si>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</si>
  <si>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</si>
  <si>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</si>
  <si>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</si>
  <si>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</si>
  <si>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</si>
  <si>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</si>
  <si>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</si>
  <si>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</si>
  <si>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</si>
  <si>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</si>
  <si>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</si>
  <si>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</si>
  <si>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</si>
  <si>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</si>
  <si>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</si>
  <si>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</si>
  <si>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</si>
  <si>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</si>
  <si>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</si>
  <si>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</si>
  <si>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</si>
  <si>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</si>
  <si>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</si>
  <si>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</si>
  <si>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</si>
  <si>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</si>
  <si>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</si>
  <si>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</si>
  <si>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</si>
  <si>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</si>
  <si>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</si>
  <si>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</si>
  <si>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</si>
  <si>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</si>
  <si>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</si>
  <si>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</si>
  <si>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</si>
  <si>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</si>
  <si>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</si>
  <si>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</si>
  <si>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</si>
  <si>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</si>
  <si>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</si>
  <si>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</si>
  <si>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</si>
  <si>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</si>
  <si>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</si>
  <si>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</si>
  <si>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</si>
  <si>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</si>
  <si>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</si>
  <si>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</si>
  <si>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</si>
  <si>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</si>
  <si>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</si>
  <si>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</si>
  <si>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</si>
  <si>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</si>
  <si>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</si>
  <si>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</si>
  <si>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</si>
  <si>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</si>
  <si>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</si>
  <si>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</si>
  <si>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</si>
  <si>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</si>
  <si>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</si>
  <si>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</si>
  <si>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</si>
  <si>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</si>
  <si>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</si>
  <si>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</si>
  <si>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</si>
  <si>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</si>
  <si>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</si>
  <si>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</si>
  <si>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</si>
  <si>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</si>
  <si>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</si>
  <si>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</si>
  <si>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</si>
  <si>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</si>
  <si>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</si>
  <si>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</si>
  <si>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</si>
  <si>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</si>
  <si>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</si>
  <si>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</si>
  <si>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</si>
  <si>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</si>
  <si>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</si>
  <si>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</si>
  <si>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</si>
  <si>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</si>
  <si>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</si>
  <si>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</si>
  <si>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</si>
  <si>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</si>
  <si>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</si>
  <si>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</si>
  <si>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</si>
  <si>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</si>
  <si>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</si>
  <si>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</si>
  <si>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</si>
  <si>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</si>
  <si>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</si>
  <si>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</si>
  <si>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</si>
  <si>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</si>
  <si>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</si>
  <si>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</si>
  <si>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</si>
  <si>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</si>
  <si>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</si>
  <si>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</si>
  <si>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</si>
  <si>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</si>
  <si>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</si>
  <si>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</si>
  <si>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</si>
  <si>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</si>
  <si>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</si>
  <si>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</si>
  <si>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</si>
  <si>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</si>
  <si>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</si>
  <si>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</si>
  <si>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</si>
  <si>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</si>
  <si>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</si>
  <si>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</si>
  <si>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</si>
  <si>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</si>
  <si>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</si>
  <si>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</si>
  <si>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</si>
  <si>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</si>
  <si>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</si>
  <si>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</si>
  <si>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</si>
  <si>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</si>
  <si>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</si>
  <si>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</si>
  <si>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</si>
  <si>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</si>
  <si>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</si>
  <si>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</si>
  <si>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</si>
  <si>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</si>
  <si>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</si>
  <si>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</si>
  <si>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</si>
  <si>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</si>
  <si>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</si>
  <si>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</si>
  <si>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</si>
  <si>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</si>
  <si>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</si>
  <si>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</si>
  <si>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</si>
  <si>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</si>
  <si>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</si>
  <si>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</si>
  <si>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</si>
  <si>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</si>
  <si>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</si>
  <si>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</si>
  <si>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</si>
  <si>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</si>
  <si>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</si>
  <si>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</si>
  <si>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</si>
  <si>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</si>
  <si>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</si>
  <si>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</si>
  <si>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</si>
  <si>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</si>
  <si>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</si>
  <si>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</si>
  <si>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</si>
  <si>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</si>
  <si>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</si>
  <si>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</si>
  <si>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</si>
  <si>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</si>
  <si>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</si>
  <si>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</si>
  <si>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</si>
  <si>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</si>
  <si>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</si>
  <si>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</si>
  <si>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</si>
  <si>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</si>
  <si>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</si>
  <si>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</si>
  <si>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</si>
  <si>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</si>
  <si>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</si>
  <si>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</si>
  <si>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</si>
  <si>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</si>
  <si>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</si>
  <si>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</si>
  <si>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</si>
  <si>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</si>
  <si>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</si>
  <si>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</si>
  <si>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</si>
  <si>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</si>
  <si>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</si>
  <si>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</si>
  <si>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</si>
  <si>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</si>
  <si>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</si>
  <si>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</si>
  <si>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</si>
  <si>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</si>
  <si>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</si>
  <si>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</si>
  <si>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</si>
  <si>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</si>
  <si>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</si>
  <si>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</si>
  <si>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</si>
  <si>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</si>
  <si>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</si>
  <si>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</si>
  <si>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</si>
  <si>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</si>
  <si>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</si>
  <si>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</si>
  <si>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</si>
  <si>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</si>
  <si>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</si>
  <si>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</si>
  <si>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</si>
  <si>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</si>
  <si>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</si>
  <si>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</si>
  <si>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</si>
  <si>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</si>
  <si>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</si>
  <si>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</si>
  <si>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</si>
  <si>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</si>
  <si>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</si>
  <si>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</si>
  <si>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</si>
  <si>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</si>
  <si>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</si>
  <si>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</si>
  <si>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</si>
  <si>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</si>
  <si>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</si>
  <si>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</si>
  <si>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</si>
  <si>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</si>
  <si>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</si>
  <si>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</si>
  <si>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</si>
  <si>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</si>
  <si>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</si>
  <si>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</si>
  <si>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</si>
  <si>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</si>
  <si>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</si>
  <si>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</si>
  <si>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</si>
  <si>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</si>
  <si>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</si>
  <si>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</si>
  <si>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</si>
  <si>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</si>
  <si>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</si>
  <si>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</si>
  <si>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</si>
  <si>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</si>
  <si>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</si>
  <si>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</si>
  <si>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</si>
  <si>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</si>
  <si>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</si>
  <si>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</si>
  <si>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</si>
  <si>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</si>
  <si>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</si>
  <si>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</si>
  <si>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</si>
  <si>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</si>
  <si>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</si>
  <si>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</si>
  <si>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</si>
  <si>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</si>
  <si>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</si>
  <si>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</si>
  <si>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</si>
  <si>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</si>
  <si>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</si>
  <si>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</si>
  <si>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</si>
  <si>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</si>
  <si>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</si>
  <si>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</si>
  <si>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</si>
  <si>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</si>
  <si>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</si>
  <si>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</si>
  <si>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</si>
  <si>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</si>
  <si>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</si>
  <si>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</si>
  <si>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</si>
  <si>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</si>
  <si>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</si>
  <si>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</si>
  <si>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</si>
  <si>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</si>
  <si>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</si>
  <si>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</si>
  <si>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</si>
  <si>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</si>
  <si>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</si>
  <si>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</si>
  <si>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</si>
  <si>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</si>
  <si>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</si>
  <si>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</si>
  <si>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</si>
  <si>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</si>
  <si>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</si>
  <si>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</si>
  <si>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</si>
  <si>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</si>
  <si>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</si>
  <si>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</si>
  <si>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</si>
  <si>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</si>
  <si>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</si>
  <si>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</si>
  <si>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</si>
  <si>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</si>
  <si>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</si>
  <si>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</si>
  <si>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</si>
  <si>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</si>
  <si>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</si>
  <si>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</si>
  <si>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</si>
  <si>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</si>
  <si>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</si>
  <si>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</si>
  <si>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</si>
  <si>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</si>
  <si>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</si>
  <si>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</si>
  <si>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</si>
  <si>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</si>
  <si>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</si>
  <si>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</si>
  <si>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</si>
  <si>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</si>
  <si>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</si>
  <si>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</si>
  <si>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</si>
  <si>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</si>
  <si>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</si>
  <si>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</si>
  <si>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</si>
  <si>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</si>
  <si>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</si>
  <si>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</si>
  <si>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</si>
  <si>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</si>
  <si>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</si>
  <si>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</si>
  <si>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</si>
  <si>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</si>
  <si>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</si>
  <si>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</si>
  <si>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</si>
  <si>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</si>
  <si>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</si>
  <si>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</si>
  <si>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</si>
  <si>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</si>
  <si>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</si>
  <si>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</si>
  <si>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</si>
  <si>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</si>
  <si>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</si>
  <si>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</si>
  <si>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</si>
  <si>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</si>
  <si>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</si>
  <si>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</si>
  <si>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</si>
  <si>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</si>
  <si>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</si>
  <si>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</si>
  <si>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</si>
  <si>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</si>
  <si>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</si>
  <si>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</si>
  <si>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</si>
  <si>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</si>
  <si>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</si>
  <si>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</si>
  <si>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</si>
  <si>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</si>
  <si>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</si>
  <si>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</si>
  <si>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</si>
  <si>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</si>
  <si>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</si>
  <si>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</si>
  <si>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</si>
  <si>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</si>
  <si>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</si>
  <si>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</si>
  <si>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</si>
  <si>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</si>
  <si>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</si>
  <si>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</si>
  <si>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</si>
  <si>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</si>
  <si>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</si>
  <si>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</si>
  <si>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</si>
  <si>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</si>
  <si>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</si>
  <si>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</si>
  <si>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</si>
  <si>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</si>
  <si>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</si>
  <si>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</si>
  <si>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</si>
  <si>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</si>
  <si>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</si>
  <si>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</si>
  <si>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</si>
  <si>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</si>
  <si>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</si>
  <si>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</si>
  <si>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</si>
  <si>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</si>
  <si>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</si>
  <si>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</si>
  <si>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</si>
  <si>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</si>
  <si>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</si>
  <si>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</si>
  <si>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</si>
  <si>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</si>
  <si>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</si>
  <si>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</si>
  <si>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</si>
  <si>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</si>
  <si>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</si>
  <si>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</si>
  <si>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</si>
  <si>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</si>
  <si>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</si>
  <si>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</si>
  <si>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</si>
  <si>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</si>
  <si>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</si>
  <si>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</si>
  <si>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</si>
  <si>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</si>
  <si>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</si>
  <si>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</si>
  <si>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</si>
  <si>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</si>
  <si>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</si>
  <si>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</si>
  <si>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</si>
  <si>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</si>
  <si>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</si>
  <si>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</si>
  <si>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</si>
  <si>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</si>
  <si>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</si>
  <si>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</si>
  <si>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</si>
  <si>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</si>
  <si>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</si>
  <si>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</si>
  <si>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</si>
  <si>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</si>
  <si>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</si>
  <si>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</si>
  <si>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</si>
  <si>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</si>
  <si>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</si>
  <si>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</si>
  <si>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</si>
  <si>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</si>
  <si>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</si>
  <si>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</si>
  <si>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</si>
  <si>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</si>
  <si>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</si>
  <si>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</si>
  <si>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</si>
  <si>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</si>
  <si>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</si>
  <si>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</si>
  <si>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</si>
  <si>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</si>
  <si>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</si>
  <si>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</si>
  <si>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</si>
  <si>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</si>
  <si>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</si>
  <si>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</si>
  <si>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</si>
  <si>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</si>
  <si>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</si>
  <si>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</si>
  <si>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</si>
  <si>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</si>
  <si>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</si>
  <si>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</si>
  <si>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</si>
  <si>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</si>
  <si>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</si>
  <si>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</si>
  <si>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</si>
  <si>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</si>
  <si>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</si>
  <si>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</si>
  <si>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</si>
  <si>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</si>
  <si>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</si>
  <si>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</si>
  <si>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</si>
  <si>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</si>
  <si>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</si>
  <si>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</si>
  <si>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</si>
  <si>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</si>
  <si>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</si>
  <si>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</si>
  <si>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</si>
  <si>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</si>
  <si>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</si>
  <si>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</si>
  <si>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</si>
  <si>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</si>
  <si>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</si>
  <si>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</si>
  <si>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</si>
  <si>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</si>
  <si>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</si>
  <si>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</si>
  <si>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</si>
  <si>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</si>
  <si>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</si>
  <si>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</si>
  <si>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</si>
  <si>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</si>
  <si>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</si>
  <si>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</si>
  <si>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</si>
  <si>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</si>
  <si>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</si>
  <si>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</si>
  <si>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</si>
  <si>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</si>
  <si>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</si>
  <si>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</si>
  <si>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</si>
  <si>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</si>
  <si>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</si>
  <si>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</si>
  <si>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</si>
  <si>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</si>
  <si>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</si>
  <si>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</si>
  <si>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</si>
  <si>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</si>
  <si>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</si>
  <si>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</si>
  <si>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</si>
  <si>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</si>
  <si>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</si>
  <si>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</si>
  <si>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</si>
  <si>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</si>
  <si>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</si>
  <si>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</si>
  <si>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</si>
  <si>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</si>
  <si>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</si>
  <si>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</si>
  <si>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</si>
  <si>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</si>
  <si>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</si>
  <si>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</si>
  <si>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</si>
  <si>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</si>
  <si>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</si>
  <si>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</si>
  <si>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</si>
  <si>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</si>
  <si>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</si>
  <si>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</si>
  <si>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</si>
  <si>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</si>
  <si>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</si>
  <si>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</si>
  <si>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</si>
  <si>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</si>
  <si>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</si>
  <si>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</si>
  <si>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</si>
  <si>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</si>
  <si>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</si>
  <si>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</si>
  <si>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</si>
  <si>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</si>
  <si>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</si>
  <si>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</si>
  <si>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</si>
  <si>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</si>
  <si>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</si>
  <si>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</si>
  <si>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</si>
  <si>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</si>
  <si>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</si>
  <si>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</si>
  <si>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</si>
  <si>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</si>
  <si>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</si>
  <si>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</si>
  <si>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</si>
  <si>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</si>
  <si>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</si>
  <si>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</si>
  <si>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</si>
  <si>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</si>
  <si>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</si>
  <si>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</si>
  <si>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</si>
  <si>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</si>
  <si>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</si>
  <si>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</si>
  <si>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</si>
  <si>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</si>
  <si>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</si>
  <si>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</si>
  <si>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</si>
  <si>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</si>
  <si>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</si>
  <si>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</si>
  <si>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</si>
  <si>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</si>
  <si>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</si>
  <si>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</si>
  <si>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</si>
  <si>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</si>
  <si>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</si>
  <si>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</si>
  <si>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</si>
  <si>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</si>
  <si>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</si>
  <si>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</si>
  <si>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</si>
  <si>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</si>
  <si>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</si>
  <si>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</si>
  <si>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</si>
  <si>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</si>
  <si>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</si>
  <si>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</si>
  <si>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</si>
  <si>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</si>
  <si>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</si>
  <si>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</si>
  <si>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</si>
  <si>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</si>
  <si>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</si>
  <si>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</si>
  <si>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</si>
  <si>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</si>
  <si>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</si>
  <si>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</si>
  <si>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</si>
  <si>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</si>
  <si>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</si>
  <si>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</si>
  <si>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</si>
  <si>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</si>
  <si>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</si>
  <si>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</si>
  <si>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</si>
  <si>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</si>
  <si>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</si>
  <si>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</si>
  <si>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</si>
  <si>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</si>
  <si>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</si>
  <si>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</si>
  <si>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</si>
  <si>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</si>
  <si>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</si>
  <si>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</si>
  <si>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</si>
  <si>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</si>
  <si>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</si>
  <si>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</si>
  <si>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</si>
  <si>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</si>
  <si>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</si>
  <si>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</si>
  <si>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</si>
  <si>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</si>
  <si>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</si>
  <si>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</si>
  <si>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</si>
  <si>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</si>
  <si>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</si>
  <si>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</si>
  <si>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</si>
  <si>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</si>
  <si>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</si>
  <si>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</si>
  <si>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</si>
  <si>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</si>
  <si>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</si>
  <si>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</si>
  <si>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</si>
  <si>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</si>
  <si>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</si>
  <si>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</si>
  <si>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</si>
  <si>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</si>
  <si>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</si>
  <si>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</si>
  <si>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</si>
  <si>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</si>
  <si>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</si>
  <si>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</si>
  <si>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</si>
  <si>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</si>
  <si>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</si>
  <si>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</si>
  <si>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</si>
  <si>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</si>
  <si>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</si>
  <si>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</si>
  <si>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</si>
  <si>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</si>
  <si>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</si>
  <si>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</si>
  <si>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</si>
  <si>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</si>
  <si>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</si>
  <si>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</si>
  <si>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</si>
  <si>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</si>
  <si>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</si>
  <si>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</si>
  <si>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</si>
  <si>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</si>
  <si>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</si>
  <si>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</si>
  <si>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</si>
  <si>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</si>
  <si>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</si>
  <si>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</si>
  <si>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</si>
  <si>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</si>
  <si>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</si>
  <si>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</si>
  <si>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</si>
  <si>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</si>
  <si>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</si>
  <si>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</si>
  <si>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</si>
  <si>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</si>
  <si>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</si>
  <si>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</si>
  <si>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</si>
  <si>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</si>
  <si>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</si>
  <si>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</si>
  <si>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</si>
  <si>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</si>
  <si>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</si>
  <si>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</si>
  <si>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</si>
  <si>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</si>
  <si>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</si>
  <si>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</si>
  <si>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</si>
  <si>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</si>
  <si>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</si>
  <si>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</si>
  <si>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</si>
  <si>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</si>
  <si>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</si>
  <si>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</si>
  <si>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</si>
  <si>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</si>
  <si>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</si>
  <si>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</si>
  <si>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</si>
  <si>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</si>
  <si>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</si>
  <si>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</si>
  <si>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</si>
  <si>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</si>
  <si>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</si>
  <si>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</si>
  <si>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</si>
  <si>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</si>
  <si>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</si>
  <si>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</si>
  <si>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</si>
  <si>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</si>
  <si>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</si>
  <si>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</si>
  <si>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</si>
  <si>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</si>
  <si>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</si>
  <si>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</si>
  <si>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</si>
  <si>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</si>
  <si>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</si>
  <si>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</si>
  <si>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</si>
  <si>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</si>
  <si>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</si>
  <si>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</si>
  <si>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</si>
  <si>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</si>
  <si>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</si>
  <si>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</si>
  <si>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</si>
  <si>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</si>
  <si>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</si>
  <si>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</si>
  <si>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</si>
  <si>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</si>
  <si>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</si>
  <si>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</si>
  <si>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</si>
  <si>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</si>
  <si>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</si>
  <si>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</si>
  <si>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</si>
  <si>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</si>
  <si>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</si>
  <si>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</si>
  <si>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</si>
  <si>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</si>
  <si>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</si>
  <si>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</si>
  <si>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</si>
  <si>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</si>
  <si>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</si>
  <si>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</si>
  <si>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</si>
  <si>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</si>
  <si>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</si>
  <si>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</si>
  <si>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</si>
  <si>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</si>
  <si>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</si>
  <si>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</si>
  <si>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</si>
  <si>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</si>
  <si>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</si>
  <si>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</si>
  <si>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</si>
  <si>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</si>
  <si>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</si>
  <si>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</si>
  <si>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</si>
  <si>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</si>
  <si>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</si>
  <si>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</si>
  <si>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</si>
  <si>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</si>
  <si>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</si>
  <si>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</si>
  <si>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</si>
  <si>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</si>
  <si>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</si>
  <si>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</si>
  <si>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</si>
  <si>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</si>
  <si>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</si>
  <si>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</si>
  <si>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</si>
  <si>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</si>
  <si>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</si>
  <si>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</si>
  <si>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</si>
  <si>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</si>
  <si>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</si>
  <si>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</si>
  <si>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</si>
  <si>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</si>
  <si>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</si>
  <si>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</si>
  <si>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</si>
  <si>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</si>
  <si>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</si>
  <si>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</si>
  <si>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</si>
  <si>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</si>
  <si>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</si>
  <si>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</si>
  <si>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</si>
  <si>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</si>
  <si>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</si>
  <si>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</si>
  <si>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</si>
  <si>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</si>
  <si>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</si>
  <si>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</si>
  <si>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</si>
  <si>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</si>
  <si>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</si>
  <si>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</si>
  <si>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</si>
  <si>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</si>
  <si>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</si>
  <si>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</si>
  <si>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</si>
  <si>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</si>
  <si>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</si>
  <si>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</si>
  <si>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</si>
  <si>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</si>
  <si>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</si>
  <si>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</si>
  <si>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</si>
  <si>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</si>
  <si>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</si>
  <si>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</si>
  <si>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</si>
  <si>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</si>
  <si>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</si>
  <si>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</si>
  <si>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</si>
  <si>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</si>
  <si>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</si>
  <si>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</si>
  <si>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</si>
  <si>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</si>
  <si>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</si>
  <si>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</si>
  <si>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</si>
  <si>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</si>
  <si>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</si>
  <si>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</si>
  <si>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</si>
  <si>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</si>
  <si>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</si>
  <si>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</si>
  <si>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</si>
  <si>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</si>
  <si>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</si>
  <si>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</si>
  <si>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</si>
  <si>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</si>
  <si>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</si>
  <si>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</si>
  <si>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</si>
  <si>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</si>
  <si>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</si>
  <si>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</si>
  <si>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</si>
  <si>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</si>
  <si>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</si>
  <si>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</si>
  <si>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</si>
  <si>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</si>
  <si>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</si>
  <si>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</si>
  <si>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</si>
  <si>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</si>
  <si>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</si>
  <si>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</si>
  <si>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</si>
  <si>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</si>
  <si>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</si>
  <si>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</si>
  <si>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</si>
  <si>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</si>
  <si>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</si>
  <si>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</si>
  <si>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</si>
  <si>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</si>
  <si>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</si>
  <si>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</si>
  <si>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</si>
  <si>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</si>
  <si>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</si>
  <si>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</si>
  <si>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</si>
  <si>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</si>
  <si>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</si>
  <si>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</si>
  <si>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</si>
  <si>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</si>
  <si>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</si>
  <si>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</si>
  <si>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</si>
  <si>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</si>
  <si>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</si>
  <si>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</si>
  <si>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</si>
  <si>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</si>
  <si>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</si>
  <si>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</si>
  <si>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</si>
  <si>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</si>
  <si>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</si>
  <si>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</si>
  <si>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</si>
  <si>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</si>
  <si>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</si>
  <si>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</si>
  <si>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</si>
  <si>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</si>
  <si>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</si>
  <si>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</si>
  <si>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</si>
  <si>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</si>
  <si>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</si>
  <si>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</si>
  <si>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</si>
  <si>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</si>
  <si>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</si>
  <si>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</si>
  <si>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</si>
  <si>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</si>
  <si>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</si>
  <si>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</si>
  <si>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</si>
  <si>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</si>
  <si>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</si>
  <si>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</si>
  <si>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</si>
  <si>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</si>
  <si>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</si>
  <si>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</si>
  <si>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</si>
  <si>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</si>
  <si>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</si>
  <si>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</si>
  <si>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</si>
  <si>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</si>
  <si>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</si>
  <si>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</si>
  <si>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</si>
  <si>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</si>
  <si>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</si>
  <si>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</si>
  <si>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</si>
  <si>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</si>
  <si>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</si>
  <si>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</si>
  <si>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</si>
  <si>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</si>
  <si>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</si>
  <si>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</si>
  <si>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</si>
  <si>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</si>
  <si>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</si>
  <si>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</si>
  <si>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</si>
  <si>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</si>
  <si>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</si>
  <si>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</si>
  <si>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</si>
  <si>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</si>
  <si>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</si>
  <si>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</si>
  <si>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</si>
  <si>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</si>
  <si>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</si>
  <si>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</si>
  <si>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</si>
  <si>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</si>
  <si>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</si>
  <si>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</si>
  <si>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</si>
  <si>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</si>
  <si>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</si>
  <si>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</si>
  <si>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</si>
  <si>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</si>
  <si>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</si>
  <si>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</si>
  <si>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</si>
  <si>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</si>
  <si>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</si>
  <si>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</si>
  <si>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</si>
  <si>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</si>
  <si>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</si>
  <si>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</si>
  <si>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</si>
  <si>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</si>
  <si>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</si>
  <si>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</si>
  <si>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</si>
  <si>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</si>
  <si>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</si>
  <si>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</si>
  <si>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</si>
  <si>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</si>
  <si>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</si>
  <si>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</si>
  <si>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</si>
  <si>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</si>
  <si>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</si>
  <si>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</si>
  <si>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</si>
  <si>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</si>
  <si>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</si>
  <si>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</si>
  <si>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</si>
  <si>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</si>
  <si>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</si>
  <si>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</si>
  <si>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</si>
  <si>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</si>
  <si>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</si>
  <si>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</si>
  <si>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</si>
  <si>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</si>
  <si>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</si>
  <si>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</si>
  <si>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</si>
  <si>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</si>
  <si>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</si>
  <si>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</si>
  <si>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</si>
  <si>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</si>
  <si>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</si>
  <si>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</si>
  <si>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</si>
  <si>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</si>
  <si>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</si>
  <si>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</si>
  <si>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</si>
  <si>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</si>
  <si>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</si>
  <si>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</si>
  <si>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</si>
  <si>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</si>
  <si>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</si>
  <si>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</si>
  <si>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</si>
  <si>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</si>
  <si>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</si>
  <si>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</si>
  <si>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</si>
  <si>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</si>
  <si>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</si>
  <si>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</si>
  <si>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</si>
  <si>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</si>
  <si>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</si>
  <si>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</si>
  <si>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</si>
  <si>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</si>
  <si>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</si>
  <si>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</si>
  <si>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</si>
  <si>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</si>
  <si>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</si>
  <si>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</si>
  <si>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</si>
  <si>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</si>
  <si>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</si>
  <si>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</si>
  <si>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</si>
  <si>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</si>
  <si>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</si>
  <si>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</si>
  <si>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</si>
  <si>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</si>
  <si>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</si>
  <si>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</si>
  <si>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</si>
  <si>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</si>
  <si>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</si>
  <si>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</si>
  <si>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</si>
  <si>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</si>
  <si>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</si>
  <si>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</si>
  <si>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</si>
  <si>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</si>
  <si>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</si>
  <si>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</si>
  <si>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</si>
  <si>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</si>
  <si>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</si>
  <si>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</si>
  <si>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</si>
  <si>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</si>
  <si>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</si>
  <si>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</si>
  <si>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</si>
  <si>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</si>
  <si>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</si>
  <si>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</si>
  <si>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</si>
  <si>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</si>
  <si>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</si>
  <si>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</si>
  <si>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</si>
  <si>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</si>
  <si>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</si>
  <si>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</si>
  <si>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</si>
  <si>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</si>
  <si>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</si>
  <si>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</si>
  <si>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</si>
  <si>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</si>
  <si>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</si>
  <si>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</si>
  <si>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</si>
  <si>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</si>
  <si>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</si>
  <si>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</si>
  <si>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</si>
  <si>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</si>
  <si>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</si>
  <si>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</si>
  <si>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</si>
  <si>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</si>
  <si>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</si>
  <si>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</si>
  <si>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</si>
  <si>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</si>
  <si>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</si>
  <si>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</si>
  <si>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</si>
  <si>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</si>
  <si>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</si>
  <si>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</si>
  <si>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</si>
  <si>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</si>
  <si>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</si>
  <si>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</si>
  <si>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</si>
  <si>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</si>
  <si>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</si>
  <si>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</si>
  <si>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</si>
  <si>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</si>
  <si>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</si>
  <si>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</si>
  <si>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</si>
  <si>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</si>
  <si>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</si>
  <si>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</si>
  <si>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</si>
  <si>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</si>
  <si>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</si>
  <si>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</si>
  <si>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</si>
  <si>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</si>
  <si>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</si>
  <si>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</si>
  <si>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</si>
  <si>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</si>
  <si>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</si>
  <si>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</si>
  <si>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</si>
  <si>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</si>
  <si>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</si>
  <si>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</si>
  <si>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</si>
  <si>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</si>
  <si>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</si>
  <si>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</si>
  <si>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</si>
  <si>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</si>
  <si>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</si>
  <si>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</si>
  <si>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</si>
  <si>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</si>
  <si>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</si>
  <si>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</si>
  <si>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</si>
  <si>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</si>
  <si>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</si>
  <si>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</si>
  <si>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</si>
  <si>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</si>
  <si>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</si>
  <si>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</si>
  <si>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</si>
  <si>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</si>
  <si>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</si>
  <si>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</si>
  <si>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</si>
  <si>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</si>
  <si>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</si>
  <si>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</si>
  <si>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</si>
  <si>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</si>
  <si>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</si>
  <si>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</si>
  <si>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</si>
  <si>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</si>
  <si>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</si>
  <si>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</si>
  <si>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</si>
  <si>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</si>
  <si>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</si>
  <si>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</si>
  <si>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</si>
  <si>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</si>
  <si>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</si>
  <si>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</si>
  <si>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</si>
  <si>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</si>
  <si>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</si>
  <si>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</si>
  <si>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</si>
  <si>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</si>
  <si>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</si>
  <si>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</si>
  <si>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</si>
  <si>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</si>
  <si>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</si>
  <si>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</si>
  <si>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</si>
  <si>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</si>
  <si>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</si>
  <si>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</si>
  <si>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</si>
  <si>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</si>
  <si>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</si>
  <si>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</si>
  <si>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</si>
  <si>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</si>
  <si>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</si>
  <si>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</si>
  <si>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</si>
  <si>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</si>
  <si>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</si>
  <si>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</si>
  <si>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</si>
  <si>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</si>
  <si>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</si>
  <si>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</si>
  <si>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</si>
  <si>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</si>
  <si>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</si>
  <si>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</si>
  <si>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</si>
  <si>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</si>
  <si>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</si>
  <si>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</si>
  <si>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</si>
  <si>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</si>
  <si>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</si>
  <si>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</si>
  <si>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</si>
  <si>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</si>
  <si>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</si>
  <si>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</si>
  <si>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</si>
  <si>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</si>
  <si>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</si>
  <si>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</si>
  <si>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</si>
  <si>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</si>
  <si>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</si>
  <si>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</si>
  <si>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</si>
  <si>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</si>
  <si>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</si>
  <si>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</si>
  <si>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</si>
  <si>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</si>
  <si>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</si>
  <si>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</si>
  <si>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</si>
  <si>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</si>
  <si>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</si>
  <si>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</si>
  <si>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</si>
  <si>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</si>
  <si>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</si>
  <si>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</si>
  <si>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</si>
  <si>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</si>
  <si>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</si>
  <si>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</si>
  <si>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</si>
  <si>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</si>
  <si>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</si>
  <si>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</si>
  <si>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</si>
  <si>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</si>
  <si>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</si>
  <si>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</si>
  <si>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</si>
  <si>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</si>
  <si>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</si>
  <si>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</si>
  <si>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</si>
  <si>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</si>
  <si>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</si>
  <si>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</si>
  <si>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</si>
  <si>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</si>
  <si>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</si>
  <si>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</si>
  <si>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</si>
  <si>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</si>
  <si>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</si>
  <si>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</si>
  <si>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</si>
  <si>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</si>
  <si>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</si>
  <si>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</si>
  <si>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</si>
  <si>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</si>
  <si>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</si>
  <si>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</si>
  <si>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</si>
  <si>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</si>
  <si>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</si>
  <si>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</si>
  <si>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</si>
  <si>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</si>
  <si>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</si>
  <si>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</si>
  <si>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</si>
  <si>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</si>
  <si>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</si>
  <si>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</si>
  <si>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</si>
  <si>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</si>
  <si>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</si>
  <si>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</si>
  <si>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</si>
  <si>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</si>
  <si>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</si>
  <si>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</si>
  <si>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</si>
  <si>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</si>
  <si>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</si>
  <si>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</si>
  <si>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</si>
  <si>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</si>
  <si>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</si>
  <si>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</si>
  <si>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</si>
  <si>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</si>
  <si>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</si>
  <si>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</si>
  <si>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</si>
  <si>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</si>
  <si>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</si>
  <si>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</si>
  <si>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</si>
  <si>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</si>
  <si>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</si>
  <si>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</si>
  <si>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</si>
  <si>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</si>
  <si>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</si>
  <si>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</si>
  <si>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</si>
  <si>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</si>
  <si>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</si>
  <si>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</si>
  <si>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</si>
  <si>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</si>
  <si>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</si>
  <si>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</si>
  <si>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</si>
  <si>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</si>
  <si>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</si>
  <si>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</si>
  <si>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</si>
  <si>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</si>
  <si>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</si>
  <si>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</si>
  <si>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</si>
  <si>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</si>
  <si>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</si>
  <si>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</si>
  <si>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</si>
  <si>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</si>
  <si>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</si>
  <si>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</si>
  <si>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</si>
  <si>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</si>
  <si>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</si>
  <si>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</si>
  <si>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</si>
  <si>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</si>
  <si>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</si>
  <si>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</si>
  <si>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</si>
  <si>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</si>
  <si>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</si>
  <si>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</si>
  <si>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</si>
  <si>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</si>
  <si>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</si>
  <si>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</si>
  <si>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</si>
  <si>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</si>
  <si>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</si>
  <si>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</si>
  <si>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</si>
  <si>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</si>
  <si>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</si>
  <si>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</si>
  <si>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</si>
  <si>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</si>
  <si>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</si>
  <si>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</si>
  <si>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</si>
  <si>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</si>
  <si>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</si>
  <si>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</si>
  <si>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</si>
  <si>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</si>
  <si>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</si>
  <si>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</si>
  <si>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</si>
  <si>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</si>
  <si>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</si>
  <si>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</si>
  <si>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</si>
  <si>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</si>
  <si>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</si>
  <si>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</si>
  <si>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</si>
  <si>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</si>
  <si>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</si>
  <si>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</si>
  <si>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</si>
  <si>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</si>
  <si>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</si>
  <si>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</si>
  <si>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</si>
  <si>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</si>
  <si>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</si>
  <si>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</si>
  <si>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</si>
  <si>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</si>
  <si>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</si>
  <si>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</si>
  <si>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</si>
  <si>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</si>
  <si>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</si>
  <si>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</si>
  <si>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</si>
  <si>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</si>
  <si>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</si>
  <si>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</si>
  <si>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</si>
  <si>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</si>
  <si>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</si>
  <si>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</si>
  <si>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</si>
  <si>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</si>
  <si>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</si>
  <si>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</si>
  <si>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</si>
  <si>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</si>
  <si>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</si>
  <si>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</si>
  <si>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</si>
  <si>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</si>
  <si>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</si>
  <si>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</si>
  <si>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</si>
  <si>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</si>
  <si>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</si>
  <si>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</si>
  <si>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</si>
  <si>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</si>
  <si>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</si>
  <si>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</si>
  <si>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</si>
  <si>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</si>
  <si>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</si>
  <si>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</si>
  <si>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</si>
  <si>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</si>
  <si>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</si>
  <si>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</si>
  <si>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</si>
  <si>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</si>
  <si>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</si>
  <si>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</si>
  <si>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</si>
  <si>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</si>
  <si>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</si>
  <si>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</si>
  <si>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</si>
  <si>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</si>
  <si>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</si>
  <si>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</si>
  <si>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</si>
  <si>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</si>
  <si>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</si>
  <si>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</si>
  <si>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</si>
  <si>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</si>
  <si>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</si>
  <si>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</si>
  <si>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</si>
  <si>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</si>
  <si>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</si>
  <si>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</si>
  <si>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</si>
  <si>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</si>
  <si>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</si>
  <si>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</si>
  <si>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</si>
  <si>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</si>
  <si>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</si>
  <si>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</si>
  <si>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</si>
  <si>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</si>
  <si>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</si>
  <si>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</si>
  <si>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</si>
  <si>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</si>
  <si>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</si>
  <si>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</si>
  <si>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</si>
  <si>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</si>
  <si>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</si>
  <si>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</si>
  <si>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</si>
  <si>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</si>
  <si>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</si>
  <si>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</si>
  <si>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</si>
  <si>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</si>
  <si>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</si>
  <si>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</si>
  <si>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</si>
  <si>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</si>
  <si>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</si>
  <si>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</si>
  <si>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</si>
  <si>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</si>
  <si>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</si>
  <si>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</si>
  <si>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</si>
  <si>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</si>
  <si>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</si>
  <si>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</si>
  <si>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</si>
  <si>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</si>
  <si>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</si>
  <si>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</si>
  <si>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</si>
  <si>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</si>
  <si>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</si>
  <si>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</si>
  <si>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</si>
  <si>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</si>
  <si>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</si>
  <si>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</si>
  <si>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</si>
  <si>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</si>
  <si>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</si>
  <si>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</si>
  <si>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</si>
  <si>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</si>
  <si>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</si>
  <si>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</si>
  <si>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</si>
  <si>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</si>
  <si>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</si>
  <si>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</si>
  <si>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</si>
  <si>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</si>
  <si>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</si>
  <si>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</si>
  <si>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</si>
  <si>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</si>
  <si>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</si>
  <si>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</si>
  <si>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</si>
  <si>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</si>
  <si>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</si>
  <si>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</si>
  <si>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</si>
  <si>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</si>
  <si>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</si>
  <si>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</si>
  <si>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</si>
  <si>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</si>
  <si>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</si>
  <si>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</si>
  <si>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</si>
  <si>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</si>
  <si>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</si>
  <si>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</si>
  <si>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</si>
  <si>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</si>
  <si>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</si>
  <si>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</si>
  <si>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</si>
  <si>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</si>
  <si>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</si>
  <si>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</si>
  <si>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</si>
  <si>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</si>
  <si>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</si>
  <si>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</si>
  <si>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</si>
  <si>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</si>
  <si>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</si>
  <si>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</si>
  <si>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</si>
  <si>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</si>
  <si>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</si>
  <si>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</si>
  <si>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</si>
  <si>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</si>
  <si>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</si>
  <si>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</si>
  <si>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</si>
  <si>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</si>
  <si>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</si>
  <si>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</si>
  <si>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</si>
  <si>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</si>
  <si>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</si>
  <si>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</si>
  <si>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</si>
  <si>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</si>
  <si>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</si>
  <si>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</si>
  <si>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</si>
  <si>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</si>
  <si>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</si>
  <si>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</si>
  <si>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</si>
  <si>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</si>
  <si>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</si>
  <si>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</si>
  <si>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</si>
  <si>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</si>
  <si>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</si>
  <si>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</si>
  <si>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</si>
  <si>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</si>
  <si>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</si>
  <si>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</si>
  <si>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</si>
  <si>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</si>
  <si>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</si>
  <si>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</si>
  <si>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</si>
  <si>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</si>
  <si>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</si>
  <si>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</si>
  <si>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</si>
  <si>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</si>
  <si>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</si>
  <si>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</si>
  <si>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</si>
  <si>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</si>
  <si>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</si>
  <si>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</si>
  <si>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</si>
  <si>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</si>
  <si>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</si>
  <si>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</si>
  <si>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</si>
  <si>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</si>
  <si>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</si>
  <si>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</si>
  <si>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</si>
  <si>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</si>
  <si>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</si>
  <si>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</si>
  <si>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</si>
  <si>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</si>
  <si>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</si>
  <si>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</si>
  <si>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</si>
  <si>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</si>
  <si>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</si>
  <si>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</si>
  <si>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</si>
  <si>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</si>
  <si>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</si>
  <si>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</si>
  <si>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</si>
  <si>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</si>
  <si>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</si>
  <si>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</si>
  <si>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</si>
  <si>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</si>
  <si>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</si>
  <si>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</si>
  <si>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</si>
  <si>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</si>
  <si>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</si>
  <si>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</si>
  <si>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</si>
  <si>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</si>
  <si>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</si>
  <si>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</si>
  <si>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</si>
  <si>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</si>
  <si>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</si>
  <si>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</si>
  <si>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</si>
  <si>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</si>
  <si>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</si>
  <si>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</si>
  <si>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</si>
  <si>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</si>
  <si>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</si>
  <si>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</si>
  <si>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</si>
  <si>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</si>
  <si>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</si>
  <si>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</si>
  <si>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</si>
  <si>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</si>
  <si>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</si>
  <si>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</si>
  <si>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</si>
  <si>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</si>
  <si>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</si>
  <si>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</si>
  <si>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</si>
  <si>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</si>
  <si>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</si>
  <si>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</si>
  <si>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</si>
  <si>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</si>
  <si>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</si>
  <si>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</si>
  <si>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</si>
  <si>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</si>
  <si>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</si>
  <si>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</si>
  <si>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</si>
  <si>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</si>
  <si>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</si>
  <si>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</si>
  <si>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</si>
  <si>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</si>
  <si>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</si>
  <si>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</si>
  <si>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</si>
  <si>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</si>
  <si>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</si>
  <si>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</si>
  <si>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</si>
  <si>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</si>
  <si>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</si>
  <si>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</si>
  <si>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</si>
  <si>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</si>
  <si>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</si>
  <si>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</si>
  <si>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</si>
  <si>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</si>
  <si>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</si>
  <si>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</si>
  <si>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</si>
  <si>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</si>
  <si>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</si>
  <si>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</si>
  <si>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</si>
  <si>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</si>
  <si>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</si>
  <si>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</si>
  <si>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</si>
  <si>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</si>
  <si>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</si>
  <si>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</si>
  <si>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</si>
  <si>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</si>
  <si>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</si>
  <si>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</si>
  <si>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</si>
  <si>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</si>
  <si>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</si>
  <si>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</si>
  <si>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</si>
  <si>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</si>
  <si>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</si>
  <si>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</si>
  <si>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</si>
  <si>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</si>
  <si>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</si>
  <si>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</si>
  <si>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</si>
  <si>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</si>
  <si>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</si>
  <si>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</si>
  <si>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</si>
  <si>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</si>
  <si>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</si>
  <si>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</si>
  <si>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</si>
  <si>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</si>
  <si>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</si>
  <si>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</si>
  <si>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</si>
  <si>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</si>
  <si>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</si>
  <si>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</si>
  <si>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</si>
  <si>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</si>
  <si>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</si>
  <si>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</si>
  <si>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</si>
  <si>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</si>
  <si>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</si>
  <si>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</si>
  <si>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</si>
  <si>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</si>
  <si>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</si>
  <si>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</si>
  <si>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</si>
  <si>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</si>
  <si>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</si>
  <si>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</si>
  <si>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</si>
  <si>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</si>
  <si>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</si>
  <si>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</si>
  <si>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</si>
  <si>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</si>
  <si>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</si>
  <si>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</si>
  <si>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</si>
  <si>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</si>
  <si>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</si>
  <si>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</si>
  <si>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</si>
  <si>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</si>
  <si>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</si>
  <si>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</si>
  <si>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</si>
  <si>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</si>
  <si>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</si>
  <si>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</si>
  <si>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</si>
  <si>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</si>
  <si>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</si>
  <si>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</si>
  <si>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</si>
  <si>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</si>
  <si>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</si>
  <si>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</si>
  <si>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</si>
  <si>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</si>
  <si>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</si>
  <si>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</si>
  <si>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</si>
  <si>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</si>
  <si>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</si>
  <si>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</si>
  <si>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</si>
  <si>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</si>
  <si>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</si>
  <si>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</si>
  <si>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</si>
  <si>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</si>
  <si>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</si>
  <si>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</si>
  <si>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</si>
  <si>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</si>
  <si>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</si>
  <si>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</si>
  <si>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</si>
  <si>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</si>
  <si>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</si>
  <si>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</si>
  <si>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</si>
  <si>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</si>
  <si>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</si>
  <si>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</si>
  <si>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</si>
  <si>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</si>
  <si>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</si>
  <si>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</si>
  <si>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</si>
  <si>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</si>
  <si>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</si>
  <si>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</si>
  <si>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</si>
  <si>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</si>
  <si>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</si>
  <si>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</si>
  <si>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</si>
  <si>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</si>
  <si>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</si>
  <si>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</si>
  <si>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</si>
  <si>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</si>
  <si>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</si>
  <si>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</si>
  <si>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</si>
  <si>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</si>
  <si>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</si>
  <si>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</si>
  <si>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</si>
  <si>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</si>
  <si>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</si>
  <si>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</si>
  <si>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</si>
  <si>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</si>
  <si>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</si>
  <si>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</si>
  <si>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</si>
  <si>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</si>
  <si>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</si>
  <si>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</si>
  <si>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</si>
  <si>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</si>
  <si>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</si>
  <si>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</si>
  <si>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</si>
  <si>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</si>
  <si>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</si>
  <si>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</si>
  <si>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</si>
  <si>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</si>
  <si>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</si>
  <si>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</si>
  <si>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</si>
  <si>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</si>
  <si>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</si>
  <si>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</si>
  <si>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</si>
  <si>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</si>
  <si>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</si>
  <si>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</si>
  <si>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</si>
  <si>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</si>
  <si>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</si>
  <si>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</si>
  <si>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</si>
  <si>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</si>
  <si>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</si>
  <si>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</si>
  <si>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</si>
  <si>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</si>
  <si>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</si>
  <si>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</si>
  <si>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</si>
  <si>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</si>
  <si>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</si>
  <si>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</si>
  <si>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</si>
  <si>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</si>
  <si>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</si>
  <si>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</si>
  <si>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</si>
  <si>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</si>
  <si>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</si>
  <si>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</si>
  <si>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</si>
  <si>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</si>
  <si>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</si>
  <si>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</si>
  <si>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</si>
  <si>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</si>
  <si>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</si>
  <si>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</si>
  <si>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</si>
  <si>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</si>
  <si>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</si>
  <si>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</si>
  <si>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</si>
  <si>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</si>
  <si>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</si>
  <si>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</si>
  <si>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</si>
  <si>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</si>
  <si>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</si>
  <si>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</si>
  <si>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</si>
  <si>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</si>
  <si>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</si>
  <si>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</si>
  <si>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</si>
  <si>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</si>
  <si>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</si>
  <si>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</si>
  <si>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</si>
  <si>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</si>
  <si>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</si>
  <si>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</si>
  <si>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</si>
  <si>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</si>
  <si>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</si>
  <si>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</si>
  <si>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</si>
  <si>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</si>
  <si>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</si>
  <si>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</si>
  <si>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</si>
  <si>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</si>
  <si>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</si>
  <si>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</si>
  <si>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</si>
  <si>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</si>
  <si>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</si>
  <si>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</si>
  <si>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</si>
  <si>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</si>
  <si>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</si>
  <si>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</si>
  <si>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</si>
  <si>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</si>
  <si>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</si>
  <si>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</si>
  <si>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</si>
  <si>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</si>
  <si>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</si>
  <si>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</si>
  <si>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</si>
  <si>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</si>
  <si>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</si>
  <si>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</si>
  <si>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</si>
  <si>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</si>
  <si>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</si>
  <si>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</si>
  <si>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</si>
  <si>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</si>
  <si>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</si>
  <si>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</si>
  <si>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</si>
  <si>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</si>
  <si>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</si>
  <si>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</si>
  <si>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</si>
  <si>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</si>
  <si>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</si>
  <si>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</si>
  <si>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</si>
  <si>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</si>
  <si>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</si>
  <si>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</si>
  <si>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</si>
  <si>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</si>
  <si>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</si>
  <si>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</si>
  <si>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</si>
  <si>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</si>
  <si>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</si>
  <si>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</si>
  <si>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</si>
  <si>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</si>
  <si>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</si>
  <si>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</si>
  <si>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</si>
  <si>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</si>
  <si>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</si>
  <si>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</si>
  <si>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</si>
  <si>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</si>
  <si>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</si>
  <si>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</si>
  <si>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</si>
  <si>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</si>
  <si>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</si>
  <si>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</si>
  <si>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</si>
  <si>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</si>
  <si>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</si>
  <si>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</si>
  <si>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</si>
  <si>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</si>
  <si>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</si>
  <si>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</si>
  <si>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</si>
  <si>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</si>
  <si>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</si>
  <si>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</si>
  <si>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</si>
  <si>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</si>
  <si>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</si>
  <si>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</si>
  <si>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</si>
  <si>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</si>
  <si>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</si>
  <si>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</si>
  <si>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</si>
  <si>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</si>
  <si>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</si>
  <si>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</si>
  <si>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</si>
  <si>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</si>
  <si>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</si>
  <si>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</si>
  <si>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</si>
  <si>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</si>
  <si>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</si>
  <si>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</si>
  <si>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</si>
  <si>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</si>
  <si>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</si>
  <si>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</si>
  <si>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</si>
  <si>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</si>
  <si>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</si>
  <si>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</si>
  <si>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</si>
  <si>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</si>
  <si>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</si>
  <si>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</si>
  <si>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</si>
  <si>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</si>
  <si>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</si>
  <si>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</si>
  <si>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</si>
  <si>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</si>
  <si>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</si>
  <si>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</si>
  <si>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</si>
  <si>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</si>
  <si>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</si>
  <si>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</si>
  <si>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</si>
  <si>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</si>
  <si>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</si>
  <si>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</si>
  <si>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</si>
  <si>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</si>
  <si>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</si>
  <si>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</si>
  <si>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</si>
  <si>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</si>
  <si>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</si>
  <si>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</si>
  <si>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</si>
  <si>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</si>
  <si>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</si>
  <si>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</si>
  <si>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</si>
  <si>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</si>
  <si>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</si>
  <si>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</si>
  <si>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</si>
  <si>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</si>
  <si>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</si>
  <si>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</si>
  <si>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</si>
  <si>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</si>
  <si>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</si>
  <si>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</si>
  <si>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</si>
  <si>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</si>
  <si>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</si>
  <si>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</si>
  <si>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</si>
  <si>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</si>
  <si>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</si>
  <si>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</si>
  <si>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</si>
  <si>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</si>
  <si>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</si>
  <si>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</si>
  <si>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</si>
  <si>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</si>
  <si>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</si>
  <si>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</si>
  <si>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</si>
  <si>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</si>
  <si>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</si>
  <si>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</si>
  <si>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</si>
  <si>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</si>
  <si>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</si>
  <si>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</si>
  <si>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</si>
  <si>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</si>
  <si>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</si>
  <si>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</si>
  <si>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</si>
  <si>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</si>
  <si>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</si>
  <si>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</si>
  <si>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</si>
  <si>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</si>
  <si>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</si>
  <si>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</si>
  <si>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</si>
  <si>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</si>
  <si>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</si>
  <si>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</si>
  <si>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</si>
  <si>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</si>
  <si>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</si>
  <si>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</si>
  <si>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</si>
  <si>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</si>
  <si>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</si>
  <si>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</si>
  <si>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</si>
  <si>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</si>
  <si>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</si>
  <si>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</si>
  <si>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</si>
  <si>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</si>
  <si>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</si>
  <si>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</si>
  <si>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</si>
  <si>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</si>
  <si>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</si>
  <si>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</si>
  <si>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</si>
  <si>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</si>
  <si>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</si>
  <si>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</si>
  <si>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</si>
  <si>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</si>
  <si>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</si>
  <si>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</si>
  <si>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</si>
  <si>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</si>
  <si>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</si>
  <si>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</si>
  <si>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</si>
  <si>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</si>
  <si>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</si>
  <si>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</si>
  <si>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</si>
  <si>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</si>
  <si>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</si>
  <si>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</si>
  <si>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</si>
  <si>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</si>
  <si>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</si>
  <si>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</si>
  <si>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</si>
  <si>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</si>
  <si>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</si>
  <si>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</si>
  <si>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</si>
  <si>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</si>
  <si>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</si>
  <si>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</si>
  <si>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</si>
  <si>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</si>
  <si>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</si>
  <si>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</si>
  <si>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</si>
  <si>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</si>
  <si>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</si>
  <si>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</si>
  <si>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</si>
  <si>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</si>
  <si>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</si>
  <si>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</si>
  <si>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</si>
  <si>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</si>
  <si>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</si>
  <si>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</si>
  <si>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</si>
  <si>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</si>
  <si>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</si>
  <si>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</si>
  <si>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</si>
  <si>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</si>
  <si>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</si>
  <si>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</si>
  <si>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</si>
  <si>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</si>
  <si>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</si>
  <si>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</si>
  <si>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</si>
  <si>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</si>
  <si>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</si>
  <si>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</si>
  <si>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</si>
  <si>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</si>
  <si>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</si>
  <si>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</si>
  <si>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</si>
  <si>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</si>
  <si>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</si>
  <si>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</si>
  <si>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</si>
  <si>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</si>
  <si>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</si>
  <si>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</si>
  <si>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</si>
  <si>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</si>
  <si>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</si>
  <si>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</si>
  <si>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</si>
  <si>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</si>
  <si>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</si>
  <si>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</si>
  <si>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</si>
  <si>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</si>
  <si>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</si>
  <si>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</si>
  <si>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</si>
  <si>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</si>
  <si>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</si>
  <si>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</si>
  <si>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</si>
  <si>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</si>
  <si>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</si>
  <si>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</si>
  <si>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</si>
  <si>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</si>
  <si>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</si>
  <si>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</si>
  <si>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</si>
  <si>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</si>
  <si>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</si>
  <si>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</si>
  <si>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</si>
  <si>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</si>
  <si>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</si>
  <si>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</si>
  <si>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</si>
  <si>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</si>
  <si>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</si>
  <si>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</si>
  <si>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</si>
  <si>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</si>
  <si>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</si>
  <si>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</si>
  <si>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</si>
  <si>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</si>
  <si>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</si>
  <si>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</si>
  <si>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</si>
  <si>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</si>
  <si>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</si>
  <si>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</si>
  <si>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</si>
  <si>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</si>
  <si>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</si>
  <si>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</si>
  <si>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</si>
  <si>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</si>
  <si>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</si>
  <si>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</si>
  <si>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</si>
  <si>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</si>
  <si>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</si>
  <si>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</si>
  <si>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</si>
  <si>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</si>
  <si>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</si>
  <si>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</si>
  <si>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</si>
  <si>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</si>
  <si>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</si>
  <si>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</si>
  <si>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</si>
  <si>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</si>
  <si>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</si>
  <si>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</si>
  <si>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</si>
  <si>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</si>
  <si>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</si>
  <si>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</si>
  <si>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</si>
  <si>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</si>
  <si>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</si>
  <si>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</si>
  <si>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</si>
  <si>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</si>
  <si>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</si>
  <si>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</si>
  <si>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</si>
  <si>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</si>
  <si>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</si>
  <si>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</si>
  <si>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</si>
  <si>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</si>
  <si>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</si>
  <si>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</si>
  <si>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</si>
  <si>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</si>
  <si>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</si>
  <si>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</si>
  <si>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</si>
  <si>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</si>
  <si>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</si>
  <si>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</si>
  <si>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</si>
  <si>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</si>
  <si>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</si>
  <si>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</si>
  <si>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</si>
  <si>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</si>
  <si>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</si>
  <si>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</si>
  <si>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</si>
  <si>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</si>
  <si>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</si>
  <si>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</si>
  <si>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</si>
  <si>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</si>
  <si>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</si>
  <si>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</si>
  <si>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</si>
  <si>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</si>
  <si>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</si>
  <si>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</si>
  <si>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</si>
  <si>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</si>
  <si>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</si>
  <si>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</si>
  <si>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</si>
  <si>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</si>
  <si>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</si>
  <si>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</si>
  <si>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</si>
  <si>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</si>
  <si>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</si>
  <si>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</si>
  <si>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</si>
  <si>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</si>
  <si>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</si>
  <si>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</si>
  <si>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</si>
  <si>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</si>
  <si>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</si>
  <si>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</si>
  <si>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</si>
  <si>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</si>
  <si>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</si>
  <si>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</si>
  <si>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</si>
  <si>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</si>
  <si>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</si>
  <si>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</si>
  <si>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</si>
  <si>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</si>
  <si>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</si>
  <si>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</si>
  <si>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</si>
  <si>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</si>
  <si>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</si>
  <si>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</si>
  <si>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</si>
  <si>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</si>
  <si>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</si>
  <si>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</si>
  <si>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</si>
  <si>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</si>
  <si>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</si>
  <si>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</si>
  <si>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</si>
  <si>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</si>
  <si>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</si>
  <si>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</si>
  <si>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</si>
  <si>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</si>
  <si>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</si>
  <si>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</si>
  <si>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</si>
  <si>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</si>
  <si>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</si>
  <si>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</si>
  <si>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</si>
  <si>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</si>
  <si>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</si>
  <si>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</si>
  <si>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</si>
  <si>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</si>
  <si>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</si>
  <si>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</si>
  <si>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</si>
  <si>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</si>
  <si>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</si>
  <si>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</si>
  <si>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</si>
  <si>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</si>
  <si>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</si>
  <si>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</si>
  <si>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</si>
  <si>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</si>
  <si>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</si>
  <si>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</si>
  <si>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</si>
  <si>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</si>
  <si>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</si>
  <si>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</si>
  <si>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</si>
  <si>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</si>
  <si>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</si>
  <si>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</si>
  <si>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</si>
  <si>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</si>
  <si>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</si>
  <si>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</si>
  <si>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</si>
  <si>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</si>
  <si>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</si>
  <si>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</si>
  <si>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</si>
  <si>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</si>
  <si>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</si>
  <si>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</si>
  <si>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</si>
  <si>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</si>
  <si>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</si>
  <si>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</si>
  <si>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</si>
  <si>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</si>
  <si>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</si>
  <si>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</si>
  <si>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</si>
  <si>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</si>
  <si>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</si>
  <si>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</si>
  <si>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</si>
  <si>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</si>
  <si>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</si>
  <si>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</si>
  <si>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</si>
  <si>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</si>
  <si>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</si>
  <si>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</si>
  <si>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</si>
  <si>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</si>
  <si>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</si>
  <si>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</si>
  <si>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</si>
  <si>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</si>
  <si>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</si>
  <si>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</si>
  <si>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</si>
  <si>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</si>
  <si>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</si>
  <si>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</si>
  <si>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</si>
  <si>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</si>
  <si>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</si>
  <si>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</si>
  <si>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</si>
  <si>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</si>
  <si>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</si>
  <si>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</si>
  <si>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</si>
  <si>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</si>
  <si>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</si>
  <si>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</si>
  <si>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</si>
  <si>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</si>
  <si>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</si>
  <si>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</si>
  <si>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</si>
  <si>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</si>
  <si>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</si>
  <si>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</si>
  <si>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</si>
  <si>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</si>
  <si>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</si>
  <si>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</si>
  <si>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</si>
  <si>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</si>
  <si>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</si>
  <si>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</si>
  <si>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</si>
  <si>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</si>
  <si>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</si>
  <si>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</si>
  <si>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</si>
  <si>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</si>
  <si>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</si>
  <si>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</si>
  <si>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</si>
  <si>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</si>
  <si>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</si>
  <si>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</si>
  <si>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</si>
  <si>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</si>
  <si>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</si>
  <si>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</si>
  <si>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</si>
  <si>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</si>
  <si>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</si>
  <si>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</si>
  <si>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</si>
  <si>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</si>
  <si>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</si>
  <si>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</si>
  <si>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</si>
  <si>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</si>
  <si>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</si>
  <si>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</si>
  <si>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</si>
  <si>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</si>
  <si>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</si>
  <si>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</si>
  <si>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</si>
  <si>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</si>
  <si>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</si>
  <si>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</si>
  <si>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</si>
  <si>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</si>
  <si>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</si>
  <si>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</si>
  <si>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</si>
  <si>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</si>
  <si>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</si>
  <si>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</si>
  <si>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</si>
  <si>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</si>
  <si>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</si>
  <si>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</si>
  <si>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</si>
  <si>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</si>
  <si>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</si>
  <si>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</si>
  <si>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</si>
  <si>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</si>
  <si>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</si>
  <si>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</si>
  <si>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</si>
  <si>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</si>
  <si>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</si>
  <si>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</si>
  <si>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</si>
  <si>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</si>
  <si>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</si>
  <si>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</si>
  <si>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</si>
  <si>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</si>
  <si>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</si>
  <si>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</si>
  <si>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</si>
  <si>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</si>
  <si>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</si>
  <si>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</si>
  <si>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</si>
  <si>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</si>
  <si>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</si>
  <si>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</si>
  <si>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</si>
  <si>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</si>
  <si>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</si>
  <si>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</si>
  <si>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</si>
  <si>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</si>
  <si>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</si>
  <si>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</si>
  <si>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</si>
  <si>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</si>
  <si>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</si>
  <si>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</si>
  <si>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</si>
  <si>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</si>
  <si>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</si>
  <si>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</si>
  <si>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</si>
  <si>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</si>
  <si>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</si>
  <si>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</si>
  <si>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</si>
  <si>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</si>
  <si>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</si>
  <si>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</si>
  <si>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</si>
  <si>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</si>
  <si>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</si>
  <si>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</si>
  <si>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</si>
  <si>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</si>
  <si>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</si>
  <si>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</si>
  <si>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</si>
  <si>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</si>
  <si>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</si>
  <si>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</si>
  <si>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</si>
  <si>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</si>
  <si>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</si>
  <si>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</si>
  <si>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</si>
  <si>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</si>
  <si>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</si>
  <si>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</si>
  <si>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</si>
  <si>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</si>
  <si>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</si>
  <si>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</si>
  <si>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</si>
  <si>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</si>
  <si>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</si>
  <si>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</si>
  <si>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</si>
  <si>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</si>
  <si>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</si>
  <si>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</si>
  <si>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</si>
  <si>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</si>
  <si>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</si>
  <si>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</si>
  <si>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</si>
  <si>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</si>
  <si>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</si>
  <si>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</si>
  <si>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</si>
  <si>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</si>
  <si>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</si>
  <si>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</si>
  <si>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</si>
  <si>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</si>
  <si>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</si>
  <si>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</si>
  <si>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</si>
  <si>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</si>
  <si>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</si>
  <si>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</si>
  <si>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</si>
  <si>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</si>
  <si>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</si>
  <si>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</si>
  <si>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</si>
  <si>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</si>
  <si>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</si>
  <si>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</si>
  <si>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</si>
  <si>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</si>
  <si>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</si>
  <si>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</si>
  <si>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</si>
  <si>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</si>
  <si>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</si>
  <si>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</si>
  <si>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</si>
  <si>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</si>
  <si>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</si>
  <si>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</si>
  <si>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</si>
  <si>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</si>
  <si>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</si>
  <si>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</si>
  <si>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</si>
  <si>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</si>
  <si>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</si>
  <si>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</si>
  <si>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</si>
  <si>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</si>
  <si>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</si>
  <si>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</si>
  <si>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</si>
  <si>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</si>
  <si>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</si>
  <si>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</si>
  <si>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</si>
  <si>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</si>
  <si>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</si>
  <si>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</si>
  <si>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</si>
  <si>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</si>
  <si>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</si>
  <si>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</si>
  <si>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</si>
  <si>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</si>
  <si>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</si>
  <si>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</si>
  <si>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</si>
  <si>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</si>
  <si>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</si>
  <si>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</si>
  <si>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</si>
  <si>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</si>
  <si>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</si>
  <si>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</si>
  <si>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</si>
  <si>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</si>
  <si>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</si>
  <si>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</si>
  <si>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</si>
  <si>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</si>
  <si>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</si>
  <si>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</si>
  <si>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</si>
  <si>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</si>
  <si>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</si>
  <si>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</si>
  <si>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</si>
  <si>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</si>
  <si>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</si>
  <si>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</si>
  <si>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</si>
  <si>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</si>
  <si>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</si>
  <si>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</si>
  <si>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</si>
  <si>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</si>
  <si>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</si>
  <si>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</si>
  <si>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</si>
  <si>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</si>
  <si>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</si>
  <si>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</si>
  <si>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</si>
  <si>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</si>
  <si>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</si>
  <si>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</si>
  <si>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</si>
  <si>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</si>
  <si>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</si>
  <si>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</si>
  <si>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</si>
  <si>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</si>
  <si>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</si>
  <si>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</si>
  <si>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</si>
  <si>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</si>
  <si>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</si>
  <si>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</si>
  <si>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</si>
  <si>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</si>
  <si>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</si>
  <si>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</si>
  <si>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</si>
  <si>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</si>
  <si>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</si>
  <si>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</si>
  <si>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</si>
  <si>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</si>
  <si>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</si>
  <si>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</si>
  <si>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</si>
  <si>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</si>
  <si>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</si>
  <si>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</si>
  <si>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</si>
  <si>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</si>
  <si>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</si>
  <si>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</si>
  <si>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</si>
  <si>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</si>
  <si>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</si>
  <si>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</si>
  <si>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</si>
  <si>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</si>
  <si>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</si>
  <si>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</si>
  <si>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</si>
  <si>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</si>
  <si>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</si>
  <si>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</si>
  <si>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</si>
  <si>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</si>
  <si>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</si>
  <si>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</si>
  <si>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</si>
  <si>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</si>
  <si>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</si>
  <si>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</si>
  <si>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</si>
  <si>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</si>
  <si>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</si>
  <si>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</si>
  <si>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</si>
  <si>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</si>
  <si>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</si>
  <si>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</si>
  <si>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</si>
  <si>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</si>
  <si>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</si>
  <si>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</si>
  <si>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</si>
  <si>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</si>
  <si>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</si>
  <si>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</si>
  <si>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</si>
  <si>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</si>
  <si>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</si>
  <si>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</si>
  <si>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</si>
  <si>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</si>
  <si>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</si>
  <si>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</si>
  <si>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</si>
  <si>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</si>
  <si>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</si>
  <si>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</si>
  <si>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</si>
  <si>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</si>
  <si>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</si>
  <si>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</si>
  <si>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</si>
  <si>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</si>
  <si>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</si>
  <si>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</si>
  <si>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</si>
  <si>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</si>
  <si>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</si>
  <si>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</si>
  <si>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</si>
  <si>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</si>
  <si>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</si>
  <si>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</si>
  <si>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</si>
  <si>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</si>
  <si>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</si>
  <si>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</si>
  <si>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</si>
  <si>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</si>
  <si>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</si>
  <si>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</si>
  <si>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</si>
  <si>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</si>
  <si>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</si>
  <si>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</si>
  <si>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</si>
  <si>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</si>
  <si>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</si>
  <si>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</si>
  <si>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</si>
  <si>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</si>
  <si>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</si>
  <si>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</si>
  <si>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</si>
  <si>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</si>
  <si>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</si>
  <si>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</si>
  <si>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</si>
  <si>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</si>
  <si>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</si>
  <si>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</si>
  <si>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</si>
  <si>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</si>
  <si>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</si>
  <si>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</si>
  <si>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</si>
  <si>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</si>
  <si>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</si>
  <si>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</si>
  <si>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</si>
  <si>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</si>
  <si>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</si>
  <si>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</si>
  <si>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</si>
  <si>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</si>
  <si>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</si>
  <si>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</si>
  <si>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</si>
  <si>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</si>
  <si>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</si>
  <si>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</si>
  <si>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</si>
  <si>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</si>
  <si>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</si>
  <si>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</si>
  <si>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</si>
  <si>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</si>
  <si>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</si>
  <si>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</si>
  <si>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</si>
  <si>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</si>
  <si>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</si>
  <si>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</si>
  <si>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</si>
  <si>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</si>
  <si>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</si>
  <si>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</si>
  <si>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</si>
  <si>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</si>
  <si>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</si>
  <si>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</si>
  <si>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</si>
  <si>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</si>
  <si>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</si>
  <si>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</si>
  <si>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</si>
  <si>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</si>
  <si>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</si>
  <si>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</si>
  <si>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</si>
  <si>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</si>
  <si>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</si>
  <si>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</si>
  <si>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</si>
  <si>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</si>
  <si>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</si>
  <si>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</si>
  <si>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</si>
  <si>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</si>
  <si>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</si>
  <si>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</si>
  <si>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</si>
  <si>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</si>
  <si>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</si>
  <si>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</si>
  <si>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</si>
  <si>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</si>
  <si>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</si>
  <si>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</si>
  <si>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</si>
  <si>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</si>
  <si>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</si>
  <si>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</si>
  <si>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</si>
  <si>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</si>
  <si>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</si>
  <si>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</si>
  <si>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</si>
  <si>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</si>
  <si>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</si>
  <si>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</si>
  <si>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</si>
  <si>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</si>
  <si>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</si>
  <si>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</si>
  <si>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</si>
  <si>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</si>
  <si>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</si>
  <si>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</si>
  <si>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</si>
  <si>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</si>
  <si>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</si>
  <si>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</si>
  <si>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</si>
  <si>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</si>
  <si>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</si>
  <si>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</si>
  <si>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</si>
  <si>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</si>
  <si>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</si>
  <si>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</si>
  <si>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</si>
  <si>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</si>
  <si>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</si>
  <si>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</si>
  <si>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</si>
  <si>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</si>
  <si>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</si>
  <si>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</si>
  <si>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</si>
  <si>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</si>
  <si>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</si>
  <si>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</si>
  <si>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</si>
  <si>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</si>
  <si>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</si>
  <si>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</si>
  <si>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</si>
  <si>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</si>
  <si>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</si>
  <si>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</si>
  <si>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</si>
  <si>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</si>
  <si>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</si>
  <si>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</si>
  <si>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</si>
  <si>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</si>
  <si>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</si>
  <si>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</si>
  <si>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</si>
  <si>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</si>
  <si>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</si>
  <si>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</si>
  <si>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</si>
  <si>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</si>
  <si>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</si>
  <si>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</si>
  <si>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</si>
  <si>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</si>
  <si>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</si>
  <si>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</si>
  <si>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</si>
  <si>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</si>
  <si>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</si>
  <si>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</si>
  <si>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</si>
  <si>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</si>
  <si>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</si>
  <si>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</si>
  <si>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</si>
  <si>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</si>
  <si>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</si>
  <si>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</si>
  <si>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</si>
  <si>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</si>
  <si>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</si>
  <si>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</si>
  <si>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</si>
  <si>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</si>
  <si>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</si>
  <si>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</si>
  <si>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</si>
  <si>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</si>
  <si>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</si>
  <si>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</si>
  <si>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</si>
  <si>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</si>
  <si>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</si>
  <si>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</si>
  <si>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</si>
  <si>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</si>
  <si>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</si>
  <si>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</si>
  <si>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</si>
  <si>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</si>
  <si>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</si>
  <si>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</si>
  <si>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</si>
  <si>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</si>
  <si>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</si>
  <si>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</si>
  <si>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</si>
  <si>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</si>
  <si>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</si>
  <si>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</si>
  <si>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</si>
  <si>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</si>
  <si>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</si>
  <si>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</si>
  <si>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</si>
  <si>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</si>
  <si>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</si>
  <si>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</si>
  <si>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</si>
  <si>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</si>
  <si>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</si>
  <si>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</si>
  <si>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</si>
  <si>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</si>
  <si>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</si>
  <si>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</si>
  <si>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</si>
  <si>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</si>
  <si>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</si>
  <si>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</si>
  <si>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</si>
  <si>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</si>
  <si>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</si>
  <si>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</si>
  <si>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</si>
  <si>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</si>
  <si>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</si>
  <si>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</si>
  <si>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</si>
  <si>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</si>
  <si>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</si>
  <si>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</si>
  <si>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</si>
  <si>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</si>
  <si>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</si>
  <si>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</si>
  <si>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</si>
  <si>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</si>
  <si>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</si>
  <si>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</si>
  <si>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</si>
  <si>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</si>
  <si>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</si>
  <si>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</si>
  <si>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</si>
  <si>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</si>
  <si>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</si>
  <si>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</si>
  <si>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</si>
  <si>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</si>
  <si>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</si>
  <si>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</si>
  <si>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</si>
  <si>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</si>
  <si>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</si>
  <si>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</si>
  <si>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</si>
  <si>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</si>
  <si>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</si>
  <si>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</si>
  <si>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</si>
  <si>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</si>
  <si>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</si>
  <si>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</si>
  <si>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</si>
  <si>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</si>
  <si>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</si>
  <si>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</si>
  <si>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</si>
  <si>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</si>
  <si>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</si>
  <si>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</si>
  <si>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</si>
  <si>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</si>
  <si>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</si>
  <si>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</si>
  <si>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</si>
  <si>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</si>
  <si>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</si>
  <si>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</si>
  <si>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</si>
  <si>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</si>
  <si>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</si>
  <si>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</si>
  <si>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</si>
  <si>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</si>
  <si>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</si>
  <si>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</si>
  <si>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</si>
  <si>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</si>
  <si>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</si>
  <si>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</si>
  <si>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</si>
  <si>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</si>
  <si>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</si>
  <si>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</si>
  <si>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</si>
  <si>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</si>
  <si>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</si>
  <si>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</si>
  <si>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</si>
  <si>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</si>
  <si>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</si>
  <si>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</si>
  <si>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</si>
  <si>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</si>
  <si>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</si>
  <si>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</si>
  <si>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</si>
  <si>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</si>
  <si>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</si>
  <si>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</si>
  <si>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</si>
  <si>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</si>
  <si>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</si>
  <si>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</si>
  <si>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</si>
  <si>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</si>
  <si>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</si>
  <si>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</si>
  <si>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</si>
  <si>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</si>
  <si>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</si>
  <si>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</si>
  <si>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</si>
  <si>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</si>
  <si>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</si>
  <si>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</si>
  <si>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</si>
  <si>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</si>
  <si>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</si>
  <si>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</si>
  <si>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</si>
  <si>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</si>
  <si>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</si>
  <si>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</si>
  <si>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</si>
  <si>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</si>
  <si>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</si>
  <si>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</si>
  <si>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</si>
  <si>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</si>
  <si>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</si>
  <si>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</si>
  <si>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</si>
  <si>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</si>
  <si>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</si>
  <si>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</si>
  <si>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</si>
  <si>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</si>
  <si>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</si>
  <si>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</si>
  <si>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</si>
  <si>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</si>
  <si>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</si>
  <si>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</si>
  <si>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</si>
  <si>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</si>
  <si>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</si>
  <si>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</si>
  <si>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</si>
  <si>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</si>
  <si>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</si>
  <si>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</si>
  <si>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</si>
  <si>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</si>
  <si>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</si>
  <si>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</si>
  <si>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</si>
  <si>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</si>
  <si>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</si>
  <si>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</si>
  <si>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</si>
  <si>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</si>
  <si>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</si>
  <si>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</si>
  <si>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</si>
  <si>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</si>
  <si>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</si>
  <si>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</si>
  <si>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</si>
  <si>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</si>
  <si>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</si>
  <si>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</si>
  <si>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</si>
  <si>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</si>
  <si>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</si>
  <si>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</si>
  <si>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</si>
  <si>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</si>
  <si>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</si>
  <si>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</si>
  <si>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</si>
  <si>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</si>
  <si>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</si>
  <si>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</si>
  <si>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</si>
  <si>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</si>
  <si>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</si>
  <si>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</si>
  <si>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</si>
  <si>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</si>
  <si>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</si>
  <si>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</si>
  <si>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</si>
  <si>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</si>
  <si>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</si>
  <si>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</si>
  <si>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</si>
  <si>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</si>
  <si>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</si>
  <si>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</si>
  <si>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</si>
  <si>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</si>
  <si>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</si>
  <si>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</si>
  <si>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</si>
  <si>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</si>
  <si>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</si>
  <si>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</si>
  <si>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</si>
  <si>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</si>
  <si>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</si>
  <si>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</si>
  <si>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</si>
  <si>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</si>
  <si>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</si>
  <si>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</si>
  <si>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</si>
  <si>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</si>
  <si>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</si>
  <si>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</si>
  <si>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</si>
  <si>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</si>
  <si>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</si>
  <si>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</si>
  <si>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</si>
  <si>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</si>
  <si>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</si>
  <si>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</si>
  <si>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</si>
  <si>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</si>
  <si>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</si>
  <si>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</si>
  <si>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</si>
  <si>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</si>
  <si>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</si>
  <si>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</si>
  <si>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</si>
  <si>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</si>
  <si>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</si>
  <si>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</si>
  <si>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</si>
  <si>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</si>
  <si>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</si>
  <si>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</si>
  <si>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</si>
  <si>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</si>
  <si>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</si>
  <si>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</si>
  <si>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</si>
  <si>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</si>
  <si>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</si>
  <si>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</si>
  <si>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</si>
  <si>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</si>
  <si>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</si>
  <si>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</si>
  <si>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</si>
  <si>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</si>
  <si>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</si>
  <si>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</si>
  <si>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</si>
  <si>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</si>
  <si>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</si>
  <si>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</si>
  <si>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</si>
  <si>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</si>
  <si>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</si>
  <si>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</si>
  <si>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</si>
  <si>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</si>
  <si>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</si>
  <si>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</si>
  <si>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</si>
  <si>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</si>
  <si>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</si>
  <si>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</si>
  <si>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</si>
  <si>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</si>
  <si>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</si>
  <si>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</si>
  <si>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</si>
  <si>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</si>
  <si>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</si>
  <si>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</si>
  <si>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</si>
  <si>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</si>
  <si>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</si>
  <si>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</si>
  <si>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</si>
  <si>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</si>
  <si>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</si>
  <si>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</si>
  <si>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</si>
  <si>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</si>
  <si>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</si>
  <si>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</si>
  <si>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</si>
  <si>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</si>
  <si>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</si>
  <si>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</si>
  <si>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</si>
  <si>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</si>
  <si>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</si>
  <si>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</si>
  <si>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</si>
  <si>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</si>
  <si>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</si>
  <si>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</si>
  <si>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</si>
  <si>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</si>
  <si>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</si>
  <si>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</si>
  <si>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</si>
  <si>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</si>
  <si>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</si>
  <si>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</si>
  <si>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</si>
  <si>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</si>
  <si>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</si>
  <si>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</si>
  <si>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</si>
  <si>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</si>
  <si>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</si>
  <si>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</si>
  <si>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</si>
  <si>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</si>
  <si>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</si>
  <si>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</si>
  <si>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</si>
  <si>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</si>
  <si>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</si>
  <si>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</si>
  <si>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</si>
  <si>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</si>
  <si>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</si>
  <si>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</si>
  <si>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</si>
  <si>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</si>
  <si>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</si>
  <si>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</si>
  <si>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</si>
  <si>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</si>
  <si>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</si>
  <si>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</si>
  <si>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</si>
  <si>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</si>
  <si>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</si>
  <si>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</si>
  <si>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</si>
  <si>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</si>
  <si>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</si>
  <si>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</si>
  <si>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</si>
  <si>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</si>
  <si>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</si>
  <si>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</si>
  <si>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</si>
  <si>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</si>
  <si>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</si>
  <si>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</si>
  <si>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</si>
  <si>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</si>
  <si>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</si>
  <si>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</si>
  <si>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</si>
  <si>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</si>
  <si>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</si>
  <si>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</si>
  <si>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</si>
  <si>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</si>
  <si>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</si>
  <si>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</si>
  <si>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</si>
  <si>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</si>
  <si>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</si>
  <si>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</si>
  <si>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</si>
  <si>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</si>
  <si>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</si>
  <si>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</si>
  <si>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</si>
  <si>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</si>
  <si>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</si>
  <si>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</si>
  <si>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</si>
  <si>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</si>
  <si>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</si>
  <si>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</si>
  <si>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</si>
  <si>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</si>
  <si>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</si>
  <si>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</si>
  <si>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</si>
  <si>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</si>
  <si>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</si>
  <si>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</si>
  <si>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</si>
  <si>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</si>
  <si>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</si>
  <si>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</si>
  <si>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</si>
  <si>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</si>
  <si>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</si>
  <si>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</si>
  <si>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</si>
  <si>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</si>
  <si>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</si>
  <si>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</si>
  <si>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</si>
  <si>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</si>
  <si>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</si>
  <si>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</si>
  <si>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</si>
  <si>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</si>
  <si>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</si>
  <si>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</si>
  <si>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</si>
  <si>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</si>
  <si>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</si>
  <si>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</si>
  <si>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</si>
  <si>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</si>
  <si>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</si>
  <si>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</si>
  <si>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</si>
  <si>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</si>
  <si>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</si>
  <si>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</si>
  <si>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</si>
  <si>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</si>
  <si>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</si>
  <si>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</si>
  <si>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</si>
  <si>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</si>
  <si>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</si>
  <si>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</si>
  <si>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</si>
  <si>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</si>
  <si>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</si>
  <si>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</si>
  <si>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</si>
  <si>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</si>
  <si>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</si>
  <si>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</si>
  <si>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</si>
  <si>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</si>
  <si>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</si>
  <si>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</si>
  <si>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</si>
  <si>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</si>
  <si>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</si>
  <si>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</si>
  <si>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</si>
  <si>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</si>
  <si>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</si>
  <si>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</si>
  <si>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</si>
  <si>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</si>
  <si>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</si>
  <si>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</si>
  <si>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</si>
  <si>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</si>
  <si>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</si>
  <si>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</si>
  <si>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</si>
  <si>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</si>
  <si>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</si>
  <si>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</si>
  <si>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</si>
  <si>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</si>
  <si>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</si>
  <si>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</si>
  <si>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</si>
  <si>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</si>
  <si>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</si>
  <si>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</si>
  <si>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</si>
  <si>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</si>
  <si>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</si>
  <si>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</si>
  <si>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</si>
  <si>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</si>
  <si>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</si>
  <si>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</si>
  <si>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</si>
  <si>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</si>
  <si>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</si>
  <si>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</si>
  <si>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</si>
  <si>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</si>
  <si>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</si>
  <si>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</si>
  <si>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</si>
  <si>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</si>
  <si>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</si>
  <si>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</si>
  <si>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</si>
  <si>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</si>
  <si>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</si>
  <si>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</si>
  <si>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</si>
  <si>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</si>
  <si>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</si>
  <si>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</si>
  <si>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</si>
  <si>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</si>
  <si>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</si>
  <si>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</si>
  <si>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</si>
  <si>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</si>
  <si>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</si>
  <si>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</si>
  <si>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</si>
  <si>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</si>
  <si>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</si>
  <si>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</si>
  <si>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</si>
  <si>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</si>
  <si>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</si>
  <si>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</si>
  <si>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</si>
  <si>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</si>
  <si>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</si>
  <si>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</si>
  <si>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</si>
  <si>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</si>
  <si>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</si>
  <si>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</si>
  <si>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</si>
  <si>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</si>
  <si>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</si>
  <si>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</si>
  <si>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</si>
  <si>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</si>
  <si>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</si>
  <si>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</si>
  <si>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</si>
  <si>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</si>
  <si>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</si>
  <si>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</si>
  <si>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</si>
  <si>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</si>
  <si>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</si>
  <si>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</si>
  <si>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</si>
  <si>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</si>
  <si>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</si>
  <si>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</si>
  <si>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</si>
  <si>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</si>
  <si>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</si>
  <si>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</si>
  <si>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</si>
  <si>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</si>
  <si>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</si>
  <si>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</si>
  <si>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</si>
  <si>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</si>
  <si>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</si>
  <si>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</si>
  <si>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</si>
  <si>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</si>
  <si>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</si>
  <si>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</si>
  <si>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</si>
  <si>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</si>
  <si>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</si>
  <si>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</si>
  <si>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</si>
  <si>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</si>
  <si>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</si>
  <si>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</si>
  <si>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</si>
  <si>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</si>
  <si>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</si>
  <si>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</si>
  <si>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</si>
  <si>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</si>
  <si>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</si>
  <si>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</si>
  <si>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</si>
  <si>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</si>
  <si>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</si>
  <si>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</si>
  <si>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</si>
  <si>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</si>
  <si>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</si>
  <si>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</si>
  <si>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</si>
  <si>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</si>
  <si>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</si>
  <si>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</si>
  <si>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</si>
  <si>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</si>
  <si>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</si>
  <si>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</si>
  <si>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</si>
  <si>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</si>
  <si>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</si>
  <si>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</si>
  <si>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</si>
  <si>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</si>
  <si>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</si>
  <si>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</si>
  <si>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</si>
  <si>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</si>
  <si>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</si>
  <si>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</si>
  <si>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</si>
  <si>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</si>
  <si>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</si>
  <si>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</si>
  <si>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</si>
  <si>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</si>
  <si>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</si>
  <si>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</si>
  <si>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</si>
  <si>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</si>
  <si>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</si>
  <si>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</si>
  <si>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</si>
  <si>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</si>
  <si>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</si>
  <si>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</si>
  <si>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</si>
  <si>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</si>
  <si>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</si>
  <si>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</si>
  <si>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</si>
  <si>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</si>
  <si>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</si>
  <si>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</si>
  <si>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</si>
  <si>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</si>
  <si>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</si>
  <si>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</si>
  <si>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</si>
  <si>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</si>
  <si>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</si>
  <si>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</si>
  <si>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</si>
  <si>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</si>
  <si>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</si>
  <si>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</si>
  <si>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</si>
  <si>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</si>
  <si>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</si>
  <si>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</si>
  <si>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</si>
  <si>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</si>
  <si>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</si>
  <si>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</si>
  <si>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</si>
  <si>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</si>
  <si>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</si>
  <si>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</si>
  <si>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</si>
  <si>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</si>
  <si>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</si>
  <si>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</si>
  <si>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</si>
  <si>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</si>
  <si>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</si>
  <si>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</si>
  <si>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</si>
  <si>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</si>
  <si>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</si>
  <si>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</si>
  <si>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</si>
  <si>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</si>
  <si>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</si>
  <si>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</si>
  <si>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</si>
  <si>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</si>
  <si>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</si>
  <si>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</si>
  <si>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</si>
  <si>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</si>
  <si>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</si>
  <si>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</si>
  <si>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</si>
  <si>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</si>
  <si>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</si>
  <si>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</si>
  <si>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</si>
  <si>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</si>
  <si>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</si>
  <si>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</si>
  <si>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</si>
  <si>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</si>
  <si>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</si>
  <si>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</si>
  <si>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</si>
  <si>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</si>
  <si>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</si>
  <si>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</si>
  <si>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</si>
  <si>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</si>
  <si>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</si>
  <si>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</si>
  <si>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</si>
  <si>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</si>
  <si>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</si>
  <si>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</si>
  <si>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</si>
  <si>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</si>
  <si>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</si>
  <si>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</si>
  <si>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</si>
  <si>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</si>
  <si>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</si>
  <si>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</si>
  <si>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</si>
  <si>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</si>
  <si>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</si>
  <si>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</si>
  <si>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</si>
  <si>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</si>
  <si>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</si>
  <si>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</si>
  <si>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</si>
  <si>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</si>
  <si>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</si>
  <si>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</si>
  <si>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</si>
  <si>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</si>
  <si>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</si>
  <si>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</si>
  <si>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</si>
  <si>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</si>
  <si>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</si>
  <si>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</si>
  <si>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</si>
  <si>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</si>
  <si>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</si>
  <si>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</si>
  <si>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</si>
  <si>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</si>
  <si>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</si>
  <si>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</si>
  <si>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</si>
  <si>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</si>
  <si>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</si>
  <si>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</si>
  <si>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</si>
  <si>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</si>
  <si>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</si>
  <si>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</si>
  <si>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</si>
  <si>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</si>
  <si>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</si>
  <si>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</si>
  <si>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</si>
  <si>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</si>
  <si>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</si>
  <si>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</si>
  <si>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</si>
  <si>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</si>
  <si>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</si>
  <si>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</si>
  <si>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</si>
  <si>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</si>
  <si>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</si>
  <si>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</si>
  <si>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</si>
  <si>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</si>
  <si>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</si>
  <si>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</si>
  <si>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</si>
  <si>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</si>
  <si>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</si>
  <si>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</si>
  <si>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</si>
  <si>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</si>
  <si>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</si>
  <si>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</si>
  <si>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</si>
  <si>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</si>
  <si>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</si>
  <si>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</si>
  <si>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</si>
  <si>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</si>
  <si>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</si>
  <si>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</si>
  <si>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</si>
  <si>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</si>
  <si>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</si>
  <si>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</si>
  <si>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</si>
  <si>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</si>
  <si>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</si>
  <si>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</si>
  <si>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</si>
  <si>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</si>
  <si>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</si>
  <si>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</si>
  <si>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</si>
  <si>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</si>
  <si>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</si>
  <si>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</si>
  <si>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</si>
  <si>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</si>
  <si>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</si>
  <si>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</si>
  <si>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</si>
  <si>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</si>
  <si>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</si>
  <si>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</si>
  <si>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</si>
  <si>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</si>
  <si>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</si>
  <si>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</si>
  <si>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</si>
  <si>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</si>
  <si>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</si>
  <si>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</si>
  <si>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</si>
  <si>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</si>
  <si>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</si>
  <si>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</si>
  <si>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</si>
  <si>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</si>
  <si>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</si>
  <si>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</si>
  <si>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</si>
  <si>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</si>
  <si>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</si>
  <si>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</si>
  <si>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</si>
  <si>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</si>
  <si>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</si>
  <si>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</si>
  <si>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</si>
  <si>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</si>
  <si>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</si>
  <si>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</si>
  <si>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</si>
  <si>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</si>
  <si>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</si>
  <si>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</si>
  <si>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</si>
  <si>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</si>
  <si>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</si>
  <si>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</si>
  <si>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</si>
  <si>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</si>
  <si>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</si>
  <si>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</si>
  <si>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</si>
  <si>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</si>
  <si>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</si>
  <si>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</si>
  <si>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</si>
  <si>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</si>
  <si>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</si>
  <si>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</si>
  <si>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</si>
  <si>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</si>
  <si>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</si>
  <si>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</si>
  <si>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</si>
  <si>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</si>
  <si>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</si>
  <si>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</si>
  <si>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</si>
  <si>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</si>
  <si>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</si>
  <si>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</si>
  <si>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</si>
  <si>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</si>
  <si>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</si>
  <si>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</si>
  <si>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</si>
  <si>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</si>
  <si>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</si>
  <si>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</si>
  <si>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</si>
  <si>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</si>
  <si>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</si>
  <si>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</si>
  <si>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</si>
  <si>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</si>
  <si>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</si>
  <si>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</si>
  <si>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</si>
  <si>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</si>
  <si>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</si>
  <si>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</si>
  <si>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</si>
  <si>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</si>
  <si>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</si>
  <si>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</si>
  <si>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</si>
  <si>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</si>
  <si>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</si>
  <si>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</si>
  <si>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</si>
  <si>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</si>
  <si>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</si>
  <si>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</si>
  <si>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</si>
  <si>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</si>
  <si>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</si>
  <si>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</si>
  <si>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</si>
  <si>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</si>
  <si>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</si>
  <si>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</si>
  <si>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</si>
  <si>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</si>
  <si>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</si>
  <si>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</si>
  <si>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</si>
  <si>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</si>
  <si>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</si>
  <si>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</si>
  <si>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</si>
  <si>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</si>
  <si>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</si>
  <si>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</si>
  <si>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</si>
  <si>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</si>
  <si>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</si>
  <si>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</si>
  <si>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</si>
  <si>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</si>
  <si>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</si>
  <si>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</si>
  <si>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</si>
  <si>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</si>
  <si>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</si>
  <si>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</si>
  <si>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</si>
  <si>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</si>
  <si>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</si>
  <si>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</si>
  <si>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</si>
  <si>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</si>
  <si>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</si>
  <si>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</si>
  <si>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</si>
  <si>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</si>
  <si>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</si>
  <si>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</si>
  <si>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</si>
  <si>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</si>
  <si>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</si>
  <si>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</si>
  <si>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</si>
  <si>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</si>
  <si>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</si>
  <si>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</si>
  <si>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</si>
  <si>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</si>
  <si>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</si>
  <si>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</si>
  <si>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</si>
  <si>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</si>
  <si>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</si>
  <si>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</si>
  <si>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</si>
  <si>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</si>
  <si>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</si>
  <si>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</si>
  <si>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</si>
  <si>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</si>
  <si>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</si>
  <si>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</si>
  <si>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</si>
  <si>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</si>
  <si>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</si>
  <si>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</si>
  <si>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</si>
  <si>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</si>
  <si>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</si>
  <si>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</si>
  <si>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</si>
  <si>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</si>
  <si>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</si>
  <si>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</si>
  <si>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</si>
  <si>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</si>
  <si>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</si>
  <si>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</si>
  <si>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</si>
  <si>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</si>
  <si>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</si>
  <si>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</si>
  <si>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</si>
  <si>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</si>
  <si>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</si>
  <si>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</si>
  <si>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</si>
  <si>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</si>
  <si>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</si>
  <si>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</si>
  <si>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</si>
  <si>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</si>
  <si>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</si>
  <si>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</si>
  <si>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</si>
  <si>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</si>
  <si>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</si>
  <si>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</si>
  <si>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</si>
  <si>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</si>
  <si>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</si>
  <si>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</si>
  <si>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</si>
  <si>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</si>
  <si>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</si>
  <si>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</si>
  <si>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</si>
  <si>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</si>
  <si>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</si>
  <si>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</si>
  <si>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</si>
  <si>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</si>
  <si>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</si>
  <si>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</si>
  <si>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</si>
  <si>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</si>
  <si>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</si>
  <si>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</si>
  <si>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</si>
  <si>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</si>
  <si>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</si>
  <si>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</si>
  <si>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</si>
  <si>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</si>
  <si>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</si>
  <si>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</si>
  <si>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</si>
  <si>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</si>
  <si>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</si>
  <si>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</si>
  <si>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</si>
  <si>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</si>
  <si>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</si>
  <si>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</si>
  <si>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</si>
  <si>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</si>
  <si>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</si>
  <si>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</si>
  <si>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</si>
  <si>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</si>
  <si>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</si>
  <si>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</si>
  <si>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</si>
  <si>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</si>
  <si>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</si>
  <si>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</si>
  <si>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</si>
  <si>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</si>
  <si>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</si>
  <si>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</si>
  <si>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</si>
  <si>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</si>
  <si>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</si>
  <si>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</si>
  <si>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</si>
  <si>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</si>
  <si>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</si>
  <si>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</si>
  <si>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</si>
  <si>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</si>
  <si>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</si>
  <si>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</si>
  <si>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</si>
  <si>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</si>
  <si>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</si>
  <si>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</si>
  <si>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</si>
  <si>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</si>
  <si>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</si>
  <si>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</si>
  <si>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</si>
  <si>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</si>
  <si>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</si>
  <si>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</si>
  <si>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</si>
  <si>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</si>
  <si>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</si>
  <si>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</si>
  <si>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</si>
  <si>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</si>
  <si>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</si>
  <si>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</si>
  <si>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</si>
  <si>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</si>
  <si>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</si>
  <si>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</si>
  <si>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</si>
  <si>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</si>
  <si>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</si>
  <si>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</si>
  <si>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</si>
  <si>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</si>
  <si>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</si>
  <si>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</si>
  <si>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</si>
  <si>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</si>
  <si>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</si>
  <si>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</si>
  <si>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</si>
  <si>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</si>
  <si>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</si>
  <si>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</si>
  <si>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</si>
  <si>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</si>
  <si>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</si>
  <si>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</si>
  <si>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</si>
  <si>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</si>
  <si>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</si>
  <si>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</si>
  <si>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</si>
  <si>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</si>
  <si>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</si>
  <si>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</si>
  <si>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</si>
  <si>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</si>
  <si>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</si>
  <si>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</si>
  <si>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</si>
  <si>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</si>
  <si>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</si>
  <si>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</si>
  <si>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</si>
  <si>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</si>
  <si>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</si>
  <si>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</si>
  <si>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</si>
  <si>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</si>
  <si>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</si>
  <si>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</si>
  <si>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</si>
  <si>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</si>
  <si>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</si>
  <si>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</si>
  <si>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</si>
  <si>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</si>
  <si>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</si>
  <si>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</si>
  <si>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</si>
  <si>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</si>
  <si>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</si>
  <si>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</si>
  <si>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</si>
  <si>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</si>
  <si>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</si>
  <si>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</si>
  <si>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</si>
  <si>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</si>
  <si>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</si>
  <si>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</si>
  <si>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</si>
  <si>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</si>
  <si>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</si>
  <si>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</si>
  <si>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</si>
  <si>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</si>
  <si>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</si>
  <si>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</si>
  <si>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</si>
  <si>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</si>
  <si>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</si>
  <si>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</si>
  <si>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</si>
  <si>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</si>
  <si>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</si>
  <si>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</si>
  <si>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</si>
  <si>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</si>
  <si>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</si>
  <si>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</si>
  <si>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</si>
  <si>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</si>
  <si>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</si>
  <si>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</si>
  <si>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</si>
  <si>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</si>
  <si>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</si>
  <si>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</si>
  <si>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</si>
  <si>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</si>
  <si>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</si>
  <si>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</si>
  <si>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</si>
  <si>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</si>
  <si>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</si>
  <si>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</si>
  <si>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</si>
  <si>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</si>
  <si>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</si>
  <si>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</si>
  <si>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</si>
  <si>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</si>
  <si>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</si>
  <si>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</si>
  <si>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</si>
  <si>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</si>
  <si>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</si>
  <si>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</si>
  <si>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</si>
  <si>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</si>
  <si>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</si>
  <si>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</si>
  <si>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</si>
  <si>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</si>
  <si>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</si>
  <si>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</si>
  <si>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</si>
  <si>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</si>
  <si>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</si>
  <si>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</si>
  <si>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</si>
  <si>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</si>
  <si>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</si>
  <si>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</si>
  <si>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</si>
  <si>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</si>
  <si>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</si>
  <si>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</si>
  <si>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</si>
  <si>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</si>
  <si>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</si>
  <si>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</si>
  <si>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</si>
  <si>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</si>
  <si>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</si>
  <si>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</si>
  <si>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</si>
  <si>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</si>
  <si>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</si>
  <si>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</si>
  <si>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</si>
  <si>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</si>
  <si>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</si>
  <si>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</si>
  <si>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</si>
  <si>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</si>
  <si>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</si>
  <si>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</si>
  <si>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</si>
  <si>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</si>
  <si>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</si>
  <si>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</si>
  <si>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</si>
  <si>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</si>
  <si>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</si>
  <si>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</si>
  <si>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</si>
  <si>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</si>
  <si>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</si>
  <si>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</si>
  <si>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</si>
  <si>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</si>
  <si>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</si>
  <si>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</si>
  <si>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</si>
  <si>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</si>
  <si>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</si>
  <si>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</si>
  <si>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</si>
  <si>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</si>
  <si>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</si>
  <si>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</si>
  <si>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</si>
  <si>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</si>
  <si>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</si>
  <si>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</si>
  <si>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</si>
  <si>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</si>
  <si>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</si>
  <si>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</si>
  <si>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</si>
  <si>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</si>
  <si>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</si>
  <si>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</si>
  <si>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</si>
  <si>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</si>
  <si>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</si>
  <si>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</si>
  <si>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</si>
  <si>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</si>
  <si>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</si>
  <si>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</si>
  <si>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</si>
  <si>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</si>
  <si>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</si>
  <si>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</si>
  <si>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</si>
  <si>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</si>
  <si>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</si>
  <si>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</si>
  <si>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</si>
  <si>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</si>
  <si>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</si>
  <si>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</si>
  <si>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</si>
  <si>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</si>
  <si>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</si>
  <si>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</si>
  <si>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</si>
  <si>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</si>
  <si>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</si>
  <si>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</si>
  <si>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</si>
  <si>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</si>
  <si>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</si>
  <si>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</si>
  <si>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</si>
  <si>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</si>
  <si>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</si>
  <si>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</si>
  <si>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</si>
  <si>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</si>
  <si>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</si>
  <si>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</si>
  <si>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</si>
  <si>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</si>
  <si>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</si>
  <si>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</si>
  <si>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</si>
  <si>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</si>
  <si>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</si>
  <si>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</si>
  <si>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</si>
  <si>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</si>
  <si>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</si>
  <si>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</si>
  <si>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</si>
  <si>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</si>
  <si>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</si>
  <si>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</si>
  <si>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</si>
  <si>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</si>
  <si>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</si>
  <si>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</si>
  <si>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</si>
  <si>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</si>
  <si>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</si>
  <si>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</si>
  <si>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</si>
  <si>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</si>
  <si>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</si>
  <si>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</si>
  <si>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</si>
  <si>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</si>
  <si>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</si>
  <si>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</si>
  <si>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</si>
  <si>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</si>
  <si>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</si>
  <si>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</si>
  <si>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</si>
  <si>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</si>
  <si>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</si>
  <si>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</si>
  <si>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</si>
  <si>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</si>
  <si>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</si>
  <si>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</si>
  <si>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</si>
  <si>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</si>
  <si>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</si>
  <si>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</si>
  <si>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</si>
  <si>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</si>
  <si>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</si>
  <si>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</si>
  <si>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</si>
  <si>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</si>
  <si>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</si>
  <si>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</si>
  <si>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</si>
  <si>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</si>
  <si>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</si>
  <si>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</si>
  <si>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</si>
  <si>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</si>
  <si>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</si>
  <si>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</si>
  <si>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</si>
  <si>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</si>
  <si>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</si>
  <si>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</si>
  <si>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</si>
  <si>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</si>
  <si>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</si>
  <si>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</si>
  <si>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</si>
  <si>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</si>
  <si>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</si>
  <si>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</si>
  <si>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</si>
  <si>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</si>
  <si>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</si>
  <si>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</si>
  <si>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</si>
  <si>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</si>
  <si>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</si>
  <si>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</si>
  <si>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</si>
  <si>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</si>
  <si>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</si>
  <si>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</si>
  <si>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</si>
  <si>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</si>
  <si>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</si>
  <si>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</si>
  <si>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</si>
  <si>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</si>
  <si>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</si>
  <si>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</si>
  <si>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</si>
  <si>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</si>
  <si>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</si>
  <si>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</si>
  <si>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</si>
  <si>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</si>
  <si>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</si>
  <si>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</si>
  <si>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</si>
  <si>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</si>
  <si>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</si>
  <si>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</si>
  <si>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</si>
  <si>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</si>
  <si>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</si>
  <si>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</si>
  <si>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</si>
  <si>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</si>
  <si>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</si>
  <si>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</si>
  <si>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</si>
  <si>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</si>
  <si>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</si>
  <si>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</si>
  <si>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</si>
  <si>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</si>
  <si>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</si>
  <si>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</si>
  <si>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</si>
  <si>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</si>
  <si>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</si>
  <si>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</si>
  <si>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</si>
  <si>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</si>
  <si>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</si>
  <si>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</si>
  <si>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</si>
  <si>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</si>
  <si>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</si>
  <si>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</si>
  <si>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</si>
  <si>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</si>
  <si>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</si>
  <si>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</si>
  <si>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</si>
  <si>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</si>
  <si>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</si>
  <si>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</si>
  <si>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</si>
  <si>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</si>
  <si>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</si>
  <si>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</si>
  <si>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</si>
  <si>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</si>
  <si>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</si>
  <si>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</si>
  <si>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</si>
  <si>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</si>
  <si>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</si>
  <si>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</si>
  <si>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</si>
  <si>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</si>
  <si>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</si>
  <si>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</si>
  <si>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</si>
  <si>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</si>
  <si>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</si>
  <si>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</si>
  <si>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</si>
  <si>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</si>
  <si>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</si>
  <si>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</si>
  <si>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</si>
  <si>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</si>
  <si>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</si>
  <si>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</si>
  <si>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</si>
  <si>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</si>
  <si>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</si>
  <si>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</si>
  <si>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</si>
  <si>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</si>
  <si>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</si>
  <si>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</si>
  <si>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</si>
  <si>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</si>
  <si>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</si>
  <si>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</si>
  <si>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</si>
  <si>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</si>
  <si>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</si>
  <si>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</si>
  <si>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</si>
  <si>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</si>
  <si>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</si>
  <si>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</si>
  <si>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</si>
  <si>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</si>
  <si>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</si>
  <si>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</si>
  <si>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</si>
  <si>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</si>
  <si>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</si>
  <si>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</si>
  <si>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</si>
  <si>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</si>
  <si>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</si>
  <si>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</si>
  <si>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</si>
  <si>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</si>
  <si>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</si>
  <si>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</si>
  <si>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</si>
  <si>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</si>
  <si>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</si>
  <si>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</si>
  <si>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</si>
  <si>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</si>
  <si>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</si>
  <si>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</si>
  <si>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</si>
  <si>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</si>
  <si>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</si>
  <si>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</si>
  <si>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</si>
  <si>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</si>
  <si>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</si>
  <si>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</si>
  <si>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</si>
  <si>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</si>
  <si>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</si>
  <si>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</si>
  <si>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</si>
  <si>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</si>
  <si>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</si>
  <si>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</si>
  <si>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</si>
  <si>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</si>
  <si>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</si>
  <si>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</si>
  <si>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</si>
  <si>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</si>
  <si>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</si>
  <si>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</si>
  <si>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</si>
  <si>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</si>
  <si>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</si>
  <si>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</si>
  <si>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</si>
  <si>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</si>
  <si>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</si>
  <si>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</si>
  <si>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</si>
  <si>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</si>
  <si>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</si>
  <si>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</si>
  <si>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</si>
  <si>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</si>
  <si>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</si>
  <si>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</si>
  <si>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</si>
  <si>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</si>
  <si>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</si>
  <si>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</si>
  <si>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</si>
  <si>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</si>
  <si>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</si>
  <si>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</si>
  <si>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</si>
  <si>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</si>
  <si>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</si>
  <si>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</si>
  <si>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</si>
  <si>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</si>
  <si>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</si>
  <si>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</si>
  <si>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</si>
  <si>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</si>
  <si>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</si>
  <si>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</si>
  <si>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</si>
  <si>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</si>
  <si>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</si>
  <si>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</si>
  <si>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</si>
  <si>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</si>
  <si>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</si>
  <si>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</si>
  <si>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</si>
  <si>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</si>
  <si>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</si>
  <si>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</si>
  <si>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</si>
  <si>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</si>
  <si>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</si>
  <si>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</si>
  <si>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</si>
  <si>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</si>
  <si>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</si>
  <si>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</si>
  <si>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</si>
  <si>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</si>
  <si>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</si>
  <si>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</si>
  <si>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</si>
  <si>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</si>
  <si>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</si>
  <si>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</si>
  <si>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</si>
  <si>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</si>
  <si>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</si>
  <si>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</si>
  <si>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</si>
  <si>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</si>
  <si>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</si>
  <si>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</si>
  <si>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</si>
  <si>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</si>
  <si>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</si>
  <si>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</si>
  <si>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</si>
  <si>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</si>
  <si>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</si>
  <si>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</si>
  <si>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</si>
  <si>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</si>
  <si>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</si>
  <si>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</si>
  <si>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</si>
  <si>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</si>
  <si>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</si>
  <si>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</si>
  <si>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</si>
  <si>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</si>
  <si>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</si>
  <si>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</si>
  <si>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</si>
  <si>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</si>
  <si>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</si>
  <si>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</si>
  <si>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</si>
  <si>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</si>
  <si>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</si>
  <si>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</si>
  <si>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</si>
  <si>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</si>
  <si>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</si>
  <si>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</si>
  <si>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</si>
  <si>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</si>
  <si>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</si>
  <si>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</si>
  <si>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</si>
  <si>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</si>
  <si>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</si>
  <si>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</si>
  <si>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</si>
  <si>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</si>
  <si>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</si>
  <si>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</si>
  <si>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</si>
  <si>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</si>
  <si>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</si>
  <si>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</si>
  <si>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</si>
  <si>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</si>
  <si>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</si>
  <si>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</si>
  <si>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</si>
  <si>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</si>
  <si>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</si>
  <si>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</si>
  <si>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</si>
  <si>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</si>
  <si>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</si>
  <si>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</si>
  <si>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</si>
  <si>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</si>
  <si>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</si>
  <si>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</si>
  <si>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</si>
  <si>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</si>
  <si>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</si>
  <si>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</si>
  <si>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</si>
  <si>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</si>
  <si>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</si>
  <si>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</si>
  <si>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</si>
  <si>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</si>
  <si>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</si>
  <si>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</si>
  <si>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</si>
  <si>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</si>
  <si>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</si>
  <si>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</si>
  <si>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</si>
  <si>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</si>
  <si>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</si>
  <si>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</si>
  <si>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</si>
  <si>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</si>
  <si>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</si>
  <si>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</si>
  <si>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</si>
  <si>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</si>
  <si>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</si>
  <si>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</si>
  <si>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</si>
  <si>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</si>
  <si>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</si>
  <si>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</si>
  <si>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</si>
  <si>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</si>
  <si>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</si>
  <si>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</si>
  <si>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</si>
  <si>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</si>
  <si>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</si>
  <si>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</si>
  <si>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</si>
  <si>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</si>
  <si>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</si>
  <si>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</si>
  <si>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</si>
  <si>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</si>
  <si>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</si>
  <si>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</si>
  <si>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</si>
  <si>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</si>
  <si>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</si>
  <si>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</si>
  <si>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</si>
  <si>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</si>
  <si>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</si>
  <si>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</si>
  <si>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</si>
  <si>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</si>
  <si>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</si>
  <si>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</si>
  <si>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</si>
  <si>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</si>
  <si>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</si>
  <si>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</si>
  <si>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</si>
  <si>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</si>
  <si>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</si>
  <si>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</si>
  <si>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</si>
  <si>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</si>
  <si>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</si>
  <si>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</si>
  <si>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</si>
  <si>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</si>
  <si>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</si>
  <si>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</si>
  <si>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</si>
  <si>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</si>
  <si>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</si>
  <si>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</si>
  <si>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</si>
  <si>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</si>
  <si>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</si>
  <si>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</si>
  <si>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</si>
  <si>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</si>
  <si>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</si>
  <si>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</si>
  <si>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</si>
  <si>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</si>
  <si>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</si>
  <si>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</si>
  <si>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</si>
  <si>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</si>
  <si>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</si>
  <si>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</si>
  <si>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</si>
  <si>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</si>
  <si>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</si>
  <si>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</si>
  <si>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</si>
  <si>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</si>
  <si>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</si>
  <si>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</si>
  <si>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</si>
  <si>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</si>
  <si>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</si>
  <si>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</si>
  <si>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</si>
  <si>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</si>
  <si>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</si>
  <si>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</si>
  <si>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</si>
  <si>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</si>
  <si>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</si>
  <si>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</si>
  <si>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</si>
  <si>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</si>
  <si>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</si>
  <si>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</si>
  <si>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</si>
  <si>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</si>
  <si>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</si>
  <si>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</si>
  <si>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</si>
  <si>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</si>
  <si>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</si>
  <si>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</si>
  <si>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</si>
  <si>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</si>
  <si>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</si>
  <si>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</si>
  <si>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</si>
  <si>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</si>
  <si>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</si>
  <si>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</si>
  <si>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</si>
  <si>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</si>
  <si>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</si>
  <si>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</si>
  <si>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</si>
  <si>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</si>
  <si>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</si>
  <si>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</si>
  <si>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</si>
  <si>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</si>
  <si>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</si>
  <si>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</si>
  <si>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</si>
  <si>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</si>
  <si>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</si>
  <si>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</si>
  <si>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</si>
  <si>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</si>
  <si>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</si>
  <si>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</si>
  <si>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</si>
  <si>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</si>
  <si>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</si>
  <si>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</si>
  <si>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</si>
  <si>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</si>
  <si>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</si>
  <si>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</si>
  <si>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</si>
  <si>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</si>
  <si>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</si>
  <si>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</si>
  <si>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</si>
  <si>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</si>
  <si>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</si>
  <si>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</si>
  <si>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</si>
  <si>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</si>
  <si>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</si>
  <si>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</si>
  <si>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</si>
  <si>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</si>
  <si>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</si>
  <si>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</si>
  <si>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</si>
  <si>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</si>
  <si>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</si>
  <si>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</si>
  <si>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</si>
  <si>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</si>
  <si>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</si>
  <si>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</si>
  <si>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</si>
  <si>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</si>
  <si>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</si>
  <si>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</si>
  <si>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</si>
  <si>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</si>
  <si>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</si>
  <si>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</si>
  <si>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</si>
  <si>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</si>
  <si>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</si>
  <si>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</si>
  <si>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</si>
  <si>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</si>
  <si>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</si>
  <si>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</si>
  <si>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</si>
  <si>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</si>
  <si>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</si>
  <si>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</si>
  <si>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</si>
  <si>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</si>
  <si>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</si>
  <si>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</si>
  <si>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</si>
  <si>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</si>
  <si>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</si>
  <si>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</si>
  <si>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</si>
  <si>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</si>
  <si>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</si>
  <si>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</si>
  <si>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</si>
  <si>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</si>
  <si>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</si>
  <si>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</si>
  <si>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</si>
  <si>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</si>
  <si>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</si>
  <si>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</si>
  <si>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</si>
  <si>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</si>
  <si>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</si>
  <si>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</si>
  <si>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</si>
  <si>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</si>
  <si>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</si>
  <si>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</si>
  <si>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</si>
  <si>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</si>
  <si>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</si>
  <si>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</si>
  <si>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</si>
  <si>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</si>
  <si>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</si>
  <si>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</si>
  <si>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</si>
  <si>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</si>
  <si>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</si>
  <si>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</si>
  <si>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</si>
  <si>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</si>
  <si>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</si>
  <si>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</si>
  <si>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</si>
  <si>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</si>
  <si>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</si>
  <si>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</si>
  <si>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</si>
  <si>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</si>
  <si>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</si>
  <si>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</si>
  <si>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</si>
  <si>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</si>
  <si>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</si>
  <si>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</si>
  <si>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</si>
  <si>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</si>
  <si>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</si>
  <si>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</si>
  <si>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</si>
  <si>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</si>
  <si>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</si>
  <si>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</si>
  <si>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</si>
  <si>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</si>
  <si>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</si>
  <si>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</si>
  <si>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</si>
  <si>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</si>
  <si>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</si>
  <si>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</si>
  <si>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</si>
  <si>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</si>
  <si>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</si>
  <si>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</si>
  <si>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</si>
  <si>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</si>
  <si>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</si>
  <si>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</si>
  <si>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</si>
  <si>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</si>
  <si>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</si>
  <si>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</si>
  <si>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</si>
  <si>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</si>
  <si>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</si>
  <si>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</si>
  <si>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</si>
  <si>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</si>
  <si>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</si>
  <si>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</si>
  <si>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</si>
  <si>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</si>
  <si>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</si>
  <si>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</si>
  <si>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</si>
  <si>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</si>
  <si>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</si>
  <si>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</si>
  <si>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</si>
  <si>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</si>
  <si>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</si>
  <si>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</si>
  <si>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</si>
  <si>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</si>
  <si>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</si>
  <si>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</si>
  <si>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</si>
  <si>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</si>
  <si>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</si>
  <si>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</si>
  <si>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</si>
  <si>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</si>
  <si>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</si>
  <si>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</si>
  <si>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</si>
  <si>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</si>
  <si>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</si>
  <si>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</si>
  <si>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</si>
  <si>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</si>
  <si>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</si>
  <si>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</si>
  <si>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</si>
  <si>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</si>
  <si>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</si>
  <si>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</si>
  <si>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</si>
  <si>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</si>
  <si>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</si>
  <si>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</si>
  <si>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</si>
  <si>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</si>
  <si>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</si>
  <si>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</si>
  <si>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</si>
  <si>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</si>
  <si>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</si>
  <si>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</si>
  <si>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</si>
  <si>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</si>
  <si>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</si>
  <si>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</si>
  <si>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</si>
  <si>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</si>
  <si>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</si>
  <si>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</si>
  <si>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</si>
  <si>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</si>
  <si>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</si>
  <si>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</si>
  <si>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</si>
  <si>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</si>
  <si>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</si>
  <si>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</si>
  <si>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</si>
  <si>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</si>
  <si>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</si>
  <si>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</si>
  <si>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</si>
  <si>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</si>
  <si>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</si>
  <si>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</si>
  <si>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</si>
  <si>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</si>
  <si>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</si>
  <si>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</si>
  <si>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</si>
  <si>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</si>
  <si>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</si>
  <si>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</si>
  <si>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</si>
  <si>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</si>
  <si>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</si>
  <si>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</si>
  <si>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</si>
  <si>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</si>
  <si>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</si>
  <si>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</si>
  <si>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</si>
  <si>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</si>
  <si>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</si>
  <si>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</si>
  <si>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</si>
  <si>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</si>
  <si>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</si>
  <si>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</si>
  <si>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</si>
  <si>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</si>
  <si>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</si>
  <si>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</si>
  <si>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</si>
  <si>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</si>
  <si>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</si>
  <si>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</si>
  <si>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</si>
  <si>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</si>
  <si>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</si>
  <si>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</si>
  <si>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</si>
  <si>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</si>
  <si>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</si>
  <si>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</si>
  <si>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</si>
  <si>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</si>
  <si>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</si>
  <si>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</si>
  <si>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</si>
  <si>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</si>
  <si>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</si>
  <si>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</si>
  <si>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</si>
  <si>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</si>
  <si>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</si>
  <si>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</si>
  <si>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</si>
  <si>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</si>
  <si>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</si>
  <si>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</si>
  <si>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</si>
  <si>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</si>
  <si>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</si>
  <si>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</si>
  <si>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</si>
  <si>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</si>
  <si>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</si>
  <si>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</si>
  <si>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</si>
  <si>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</si>
  <si>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</si>
  <si>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</si>
  <si>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</si>
  <si>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</si>
  <si>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</si>
  <si>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</si>
  <si>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</si>
  <si>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</si>
  <si>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</si>
  <si>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</si>
  <si>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</si>
  <si>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</si>
  <si>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</si>
  <si>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</si>
  <si>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</si>
  <si>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</si>
  <si>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</si>
  <si>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</si>
  <si>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</si>
  <si>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</si>
  <si>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</si>
  <si>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</si>
  <si>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</si>
  <si>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</si>
  <si>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</si>
  <si>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</si>
  <si>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</si>
  <si>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</si>
  <si>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</si>
  <si>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</si>
  <si>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</si>
  <si>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</si>
  <si>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</si>
  <si>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</si>
  <si>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</si>
  <si>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</si>
  <si>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</si>
  <si>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</si>
  <si>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</si>
  <si>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</si>
  <si>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</si>
  <si>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</si>
  <si>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</si>
  <si>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</si>
  <si>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</si>
  <si>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</si>
  <si>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</si>
  <si>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</si>
  <si>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</si>
  <si>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</si>
  <si>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</si>
  <si>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</si>
  <si>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</si>
  <si>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</si>
  <si>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</si>
  <si>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</si>
  <si>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</si>
  <si>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</si>
  <si>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</si>
  <si>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</si>
  <si>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</si>
  <si>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</si>
  <si>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</si>
  <si>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</si>
  <si>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</si>
  <si>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</si>
  <si>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</si>
  <si>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</si>
  <si>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</si>
  <si>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</si>
  <si>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</si>
  <si>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</si>
  <si>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</si>
  <si>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</si>
  <si>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</si>
  <si>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</si>
  <si>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</si>
  <si>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</si>
  <si>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</si>
  <si>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</si>
  <si>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</si>
  <si>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</si>
  <si>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</si>
  <si>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</si>
  <si>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</si>
  <si>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</si>
  <si>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</si>
  <si>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</si>
  <si>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</si>
  <si>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</si>
  <si>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</si>
  <si>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</si>
  <si>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</si>
  <si>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</si>
  <si>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</si>
  <si>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</si>
  <si>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</si>
  <si>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</si>
  <si>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</si>
  <si>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</si>
  <si>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</si>
  <si>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</si>
  <si>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</si>
  <si>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</si>
  <si>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</si>
  <si>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</si>
  <si>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</si>
  <si>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</si>
  <si>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</si>
  <si>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</si>
  <si>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</si>
  <si>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</si>
  <si>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</si>
  <si>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</si>
  <si>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</si>
  <si>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</si>
  <si>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</si>
  <si>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</si>
  <si>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</si>
  <si>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</si>
  <si>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</si>
  <si>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</si>
  <si>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</si>
  <si>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</si>
  <si>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</si>
  <si>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</si>
  <si>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</si>
  <si>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</si>
  <si>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</si>
  <si>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</si>
  <si>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</si>
  <si>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</si>
  <si>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</si>
  <si>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</si>
  <si>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</si>
  <si>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</si>
  <si>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</si>
  <si>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</si>
  <si>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</si>
  <si>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</si>
  <si>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</si>
  <si>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</si>
  <si>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</si>
  <si>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</si>
  <si>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</si>
  <si>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</si>
  <si>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</si>
  <si>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</si>
  <si>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</si>
  <si>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</si>
  <si>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</si>
  <si>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</si>
  <si>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</si>
  <si>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</si>
  <si>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</si>
  <si>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</si>
  <si>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</si>
  <si>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</si>
  <si>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</si>
  <si>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</si>
  <si>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</si>
  <si>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</si>
  <si>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</si>
  <si>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</si>
  <si>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</si>
  <si>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</si>
  <si>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</si>
  <si>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</si>
  <si>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</si>
  <si>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</si>
  <si>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</si>
  <si>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</si>
  <si>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</si>
  <si>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</si>
  <si>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</si>
  <si>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</si>
  <si>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</si>
  <si>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</si>
  <si>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</si>
  <si>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</si>
  <si>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</si>
  <si>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</si>
  <si>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</si>
  <si>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</si>
  <si>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</si>
  <si>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</si>
  <si>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</si>
  <si>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</si>
  <si>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</si>
  <si>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</si>
  <si>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</si>
  <si>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</si>
  <si>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</si>
  <si>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</si>
  <si>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</si>
  <si>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</si>
  <si>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</si>
  <si>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</si>
  <si>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</si>
  <si>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</si>
  <si>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</si>
  <si>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</si>
  <si>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</si>
  <si>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</si>
  <si>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</si>
  <si>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</si>
  <si>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</si>
  <si>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</si>
  <si>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</si>
  <si>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</si>
  <si>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</si>
  <si>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</si>
  <si>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</si>
  <si>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</si>
  <si>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</si>
  <si>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</si>
  <si>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</si>
  <si>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</si>
  <si>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</si>
  <si>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</si>
  <si>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</si>
  <si>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</si>
  <si>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</si>
  <si>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</si>
  <si>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</si>
  <si>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</si>
  <si>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</si>
  <si>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</si>
  <si>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</si>
  <si>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</si>
  <si>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</si>
  <si>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</si>
  <si>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</si>
  <si>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</si>
  <si>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</si>
  <si>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</si>
  <si>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</si>
  <si>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</si>
  <si>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</si>
  <si>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</si>
  <si>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</si>
  <si>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</si>
  <si>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</si>
  <si>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</si>
  <si>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</si>
  <si>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</si>
  <si>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</si>
  <si>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</si>
  <si>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</si>
  <si>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</si>
  <si>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</si>
  <si>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</si>
  <si>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</si>
  <si>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</si>
  <si>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</si>
  <si>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</si>
  <si>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</si>
  <si>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</si>
  <si>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</si>
  <si>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</si>
  <si>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</si>
  <si>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</si>
  <si>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</si>
  <si>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</si>
  <si>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</si>
  <si>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</si>
  <si>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</si>
  <si>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</si>
  <si>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</si>
  <si>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</si>
  <si>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</si>
  <si>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</si>
  <si>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</si>
  <si>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</si>
  <si>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</si>
  <si>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</si>
  <si>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</si>
  <si>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</si>
  <si>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</si>
  <si>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</si>
  <si>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</si>
  <si>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</si>
  <si>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</si>
  <si>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</si>
  <si>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</si>
  <si>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</si>
  <si>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</si>
  <si>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</si>
  <si>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</si>
  <si>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</si>
  <si>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</si>
  <si>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</si>
  <si>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</si>
  <si>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</si>
  <si>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</si>
  <si>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</si>
  <si>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</si>
  <si>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</si>
  <si>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</si>
  <si>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</si>
  <si>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</si>
  <si>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</si>
  <si>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</si>
  <si>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</si>
  <si>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</si>
  <si>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</si>
  <si>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</si>
  <si>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</si>
  <si>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</si>
  <si>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</si>
  <si>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</si>
  <si>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</si>
  <si>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</si>
  <si>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</si>
  <si>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</si>
  <si>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</si>
  <si>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</si>
  <si>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</si>
  <si>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</si>
  <si>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</si>
  <si>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</si>
  <si>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</si>
  <si>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</si>
  <si>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</si>
  <si>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</si>
  <si>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</si>
  <si>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</si>
  <si>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</si>
  <si>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</si>
  <si>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</si>
  <si>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</si>
  <si>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</si>
  <si>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</si>
  <si>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</si>
  <si>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</si>
  <si>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</si>
  <si>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</si>
  <si>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</si>
  <si>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</si>
  <si>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</si>
  <si>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</si>
  <si>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</si>
  <si>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</si>
  <si>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</si>
  <si>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</si>
  <si>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</si>
  <si>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</si>
  <si>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</si>
  <si>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</si>
  <si>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</si>
  <si>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</si>
  <si>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</si>
  <si>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</si>
  <si>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</si>
  <si>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</si>
  <si>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</si>
  <si>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</si>
  <si>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</si>
  <si>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</si>
  <si>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</si>
  <si>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</si>
  <si>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</si>
  <si>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</si>
  <si>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</si>
  <si>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</si>
  <si>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</si>
  <si>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</si>
  <si>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</si>
  <si>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</si>
  <si>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</si>
  <si>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</si>
  <si>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</si>
  <si>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</si>
  <si>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</si>
  <si>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</si>
  <si>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</si>
  <si>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</si>
  <si>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</si>
  <si>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</si>
  <si>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</si>
  <si>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</si>
  <si>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</si>
  <si>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</si>
  <si>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</si>
  <si>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</si>
  <si>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</si>
  <si>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</si>
  <si>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</si>
  <si>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</si>
  <si>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</si>
  <si>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</si>
  <si>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</si>
  <si>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</si>
  <si>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</si>
  <si>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</si>
  <si>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</si>
  <si>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</si>
  <si>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</si>
  <si>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</si>
  <si>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</si>
  <si>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</si>
  <si>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</si>
  <si>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</si>
  <si>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</si>
  <si>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</si>
  <si>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</si>
  <si>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</si>
  <si>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</si>
  <si>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</si>
  <si>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</si>
  <si>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</si>
  <si>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</si>
  <si>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</si>
  <si>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</si>
  <si>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</si>
  <si>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</si>
  <si>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</si>
  <si>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</si>
  <si>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</si>
  <si>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</si>
  <si>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</si>
  <si>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</si>
  <si>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</si>
  <si>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</si>
  <si>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</si>
  <si>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</si>
  <si>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</si>
  <si>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</si>
  <si>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</si>
  <si>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</si>
  <si>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</si>
  <si>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</si>
  <si>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</si>
  <si>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</si>
  <si>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</si>
  <si>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</si>
  <si>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</si>
  <si>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</si>
  <si>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</si>
  <si>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</si>
  <si>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</si>
  <si>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</si>
  <si>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</si>
  <si>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</si>
  <si>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</si>
  <si>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</si>
  <si>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</si>
  <si>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</si>
  <si>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</si>
  <si>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</si>
  <si>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</si>
  <si>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</si>
  <si>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</si>
  <si>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</si>
  <si>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</si>
  <si>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</si>
  <si>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</si>
  <si>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</si>
  <si>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</si>
  <si>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</si>
  <si>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</si>
  <si>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</si>
  <si>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</si>
  <si>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</si>
  <si>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</si>
  <si>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</si>
  <si>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</si>
  <si>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</si>
  <si>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</si>
  <si>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</si>
  <si>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</si>
  <si>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</si>
  <si>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</si>
  <si>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</si>
  <si>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</si>
  <si>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</si>
  <si>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</si>
  <si>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</si>
  <si>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</si>
  <si>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</si>
  <si>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</si>
  <si>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</si>
  <si>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</si>
  <si>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</si>
  <si>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</si>
  <si>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</si>
  <si>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</si>
  <si>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</si>
  <si>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</si>
  <si>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</si>
  <si>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</si>
  <si>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</si>
  <si>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</si>
  <si>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</si>
  <si>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</si>
  <si>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</si>
  <si>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</si>
  <si>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</si>
  <si>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</si>
  <si>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</si>
  <si>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</si>
  <si>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</si>
  <si>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</si>
  <si>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</si>
  <si>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</si>
  <si>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</si>
  <si>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</si>
  <si>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</si>
  <si>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</si>
  <si>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</si>
  <si>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</si>
  <si>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</si>
  <si>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</si>
  <si>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</si>
  <si>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</si>
  <si>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</si>
  <si>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</si>
  <si>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</si>
  <si>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</si>
  <si>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</si>
  <si>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</si>
  <si>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</si>
  <si>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</si>
  <si>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</si>
  <si>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</si>
  <si>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</si>
  <si>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</si>
  <si>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</si>
  <si>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</si>
  <si>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</si>
  <si>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</si>
  <si>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</si>
  <si>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</si>
  <si>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</si>
  <si>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</si>
  <si>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</si>
  <si>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</si>
  <si>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</si>
  <si>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</si>
  <si>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</si>
  <si>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</si>
  <si>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</si>
  <si>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</si>
  <si>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</si>
  <si>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</si>
  <si>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</si>
  <si>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</si>
  <si>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</si>
  <si>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</si>
  <si>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</si>
  <si>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</si>
  <si>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</si>
  <si>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</si>
  <si>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</si>
  <si>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</si>
  <si>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</si>
  <si>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</si>
  <si>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</si>
  <si>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</si>
  <si>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</si>
  <si>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</si>
  <si>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</si>
  <si>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</si>
  <si>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</si>
  <si>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</si>
  <si>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</si>
  <si>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</si>
  <si>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</si>
  <si>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</si>
  <si>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</si>
  <si>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</si>
  <si>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</si>
  <si>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</si>
  <si>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</si>
  <si>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</si>
  <si>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</si>
  <si>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</si>
  <si>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</si>
  <si>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</si>
  <si>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</si>
  <si>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</si>
  <si>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</si>
  <si>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</si>
  <si>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</si>
  <si>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</si>
  <si>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</si>
  <si>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</si>
  <si>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</si>
  <si>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</si>
  <si>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</si>
  <si>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</si>
  <si>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</si>
  <si>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</si>
  <si>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</si>
  <si>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</si>
  <si>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</si>
  <si>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</si>
  <si>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</si>
  <si>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</si>
  <si>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</si>
  <si>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</si>
  <si>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</si>
  <si>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</si>
  <si>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</si>
  <si>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</si>
  <si>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</si>
  <si>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</si>
  <si>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</si>
  <si>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</si>
  <si>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</si>
  <si>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</si>
  <si>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</si>
  <si>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</si>
  <si>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</si>
  <si>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</si>
  <si>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</si>
  <si>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</si>
  <si>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</si>
  <si>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</si>
  <si>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</si>
  <si>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</si>
  <si>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</si>
  <si>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</si>
  <si>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</si>
  <si>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</si>
  <si>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</si>
  <si>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</si>
  <si>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</si>
  <si>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</si>
  <si>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</si>
  <si>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</si>
  <si>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</si>
  <si>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</si>
  <si>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</si>
  <si>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</si>
  <si>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</si>
  <si>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</si>
  <si>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</si>
  <si>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</si>
  <si>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</si>
  <si>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</si>
  <si>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</si>
  <si>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</si>
  <si>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</si>
  <si>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</si>
  <si>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</si>
  <si>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</si>
  <si>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</si>
  <si>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</si>
  <si>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</si>
  <si>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</si>
  <si>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</si>
  <si>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</si>
  <si>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</si>
  <si>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</si>
  <si>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</si>
  <si>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</si>
  <si>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</si>
  <si>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</si>
  <si>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</si>
  <si>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</si>
  <si>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</si>
  <si>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</si>
  <si>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</si>
  <si>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</si>
  <si>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</si>
  <si>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</si>
  <si>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</si>
  <si>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</si>
  <si>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</si>
  <si>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</si>
  <si>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</si>
  <si>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</si>
  <si>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</si>
  <si>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</si>
  <si>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</si>
  <si>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</si>
  <si>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</si>
  <si>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</si>
  <si>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</si>
  <si>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</si>
  <si>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</si>
  <si>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</si>
  <si>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</si>
  <si>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</si>
  <si>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</si>
  <si>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</si>
  <si>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</si>
  <si>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</si>
  <si>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</si>
  <si>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</si>
  <si>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</si>
  <si>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</si>
  <si>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</si>
  <si>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</si>
  <si>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</si>
  <si>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</si>
  <si>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</si>
  <si>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</si>
  <si>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</si>
  <si>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</si>
  <si>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</si>
  <si>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</si>
  <si>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</si>
  <si>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</si>
  <si>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</si>
  <si>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</si>
  <si>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</si>
  <si>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</si>
  <si>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</si>
  <si>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</si>
  <si>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</si>
  <si>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</si>
  <si>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</si>
  <si>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</si>
  <si>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</si>
  <si>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</si>
  <si>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</si>
  <si>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</si>
  <si>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</si>
  <si>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</si>
  <si>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</si>
  <si>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</si>
  <si>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</si>
  <si>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</si>
  <si>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</si>
  <si>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</si>
  <si>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</si>
  <si>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</si>
  <si>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</si>
  <si>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</si>
  <si>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</si>
  <si>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</si>
  <si>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</si>
  <si>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</si>
  <si>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</si>
  <si>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</si>
  <si>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</si>
  <si>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</si>
  <si>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</si>
  <si>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</si>
  <si>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</si>
  <si>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</si>
  <si>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</si>
  <si>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</si>
  <si>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</si>
  <si>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</si>
  <si>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</si>
  <si>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</si>
  <si>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</si>
  <si>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</si>
  <si>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</si>
  <si>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</si>
  <si>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</si>
  <si>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</si>
  <si>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</si>
  <si>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</si>
  <si>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</si>
  <si>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</si>
  <si>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</si>
  <si>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</si>
  <si>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</si>
  <si>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</si>
  <si>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</si>
  <si>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</si>
  <si>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</si>
  <si>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</si>
  <si>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</si>
  <si>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</si>
  <si>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</si>
  <si>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</si>
  <si>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</si>
  <si>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</si>
  <si>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</si>
  <si>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</si>
  <si>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</si>
  <si>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</si>
  <si>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</si>
  <si>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</si>
  <si>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</si>
  <si>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</si>
  <si>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</si>
  <si>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</si>
  <si>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</si>
  <si>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</si>
  <si>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</si>
  <si>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</si>
  <si>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</si>
  <si>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</si>
  <si>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</si>
  <si>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</si>
  <si>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</si>
  <si>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</si>
  <si>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</si>
  <si>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</si>
  <si>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</si>
  <si>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</si>
  <si>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</si>
  <si>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</si>
  <si>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</si>
  <si>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</si>
  <si>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</si>
  <si>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</si>
  <si>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</si>
  <si>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</si>
  <si>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</si>
  <si>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</si>
  <si>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</si>
  <si>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</si>
  <si>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</si>
  <si>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</si>
  <si>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</si>
  <si>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</si>
  <si>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</si>
  <si>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</si>
  <si>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</si>
  <si>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</si>
  <si>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</si>
  <si>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</si>
  <si>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</si>
  <si>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</si>
  <si>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</si>
  <si>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</si>
  <si>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</si>
  <si>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</si>
  <si>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</si>
  <si>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</si>
  <si>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</si>
  <si>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</si>
  <si>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</si>
  <si>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</si>
  <si>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</si>
  <si>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</si>
  <si>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</si>
  <si>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</si>
  <si>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</si>
  <si>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</si>
  <si>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</si>
  <si>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</si>
  <si>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</si>
  <si>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</si>
  <si>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</si>
  <si>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</si>
  <si>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</si>
  <si>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</si>
  <si>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</si>
  <si>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</si>
  <si>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</si>
  <si>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</si>
  <si>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</si>
  <si>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</si>
  <si>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</si>
  <si>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</si>
  <si>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</si>
  <si>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</si>
  <si>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</si>
  <si>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</si>
  <si>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</si>
  <si>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</si>
  <si>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</si>
  <si>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</si>
  <si>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</si>
  <si>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</si>
  <si>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</si>
  <si>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</si>
  <si>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</si>
  <si>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</si>
  <si>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</si>
  <si>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</si>
  <si>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</si>
  <si>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</si>
  <si>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</si>
  <si>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</si>
  <si>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</si>
  <si>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</si>
  <si>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</si>
  <si>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</si>
  <si>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</si>
  <si>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</si>
  <si>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</si>
  <si>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</si>
  <si>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</si>
  <si>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</si>
  <si>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</si>
  <si>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</si>
  <si>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</si>
  <si>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</si>
  <si>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</si>
  <si>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</si>
  <si>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</si>
  <si>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</si>
  <si>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</si>
  <si>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</si>
  <si>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</si>
  <si>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</si>
  <si>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</si>
  <si>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</si>
  <si>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</si>
  <si>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</si>
  <si>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</si>
  <si>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</si>
  <si>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</si>
  <si>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</si>
  <si>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</si>
  <si>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</si>
  <si>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</si>
  <si>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</si>
  <si>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</si>
  <si>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</si>
  <si>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</si>
  <si>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</si>
  <si>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</si>
  <si>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</si>
  <si>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</si>
  <si>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</si>
  <si>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</si>
  <si>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</si>
  <si>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</si>
  <si>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</si>
  <si>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</si>
  <si>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</si>
  <si>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</si>
  <si>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</si>
  <si>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</si>
  <si>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</si>
  <si>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</si>
  <si>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</si>
  <si>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</si>
  <si>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</si>
  <si>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</si>
  <si>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</si>
  <si>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</si>
  <si>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</si>
  <si>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</si>
  <si>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</si>
  <si>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</si>
  <si>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</si>
  <si>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</si>
  <si>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</si>
  <si>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</si>
  <si>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</si>
  <si>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</si>
  <si>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</si>
  <si>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</si>
  <si>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</si>
  <si>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</si>
  <si>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</si>
  <si>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</si>
  <si>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</si>
  <si>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</si>
  <si>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</si>
  <si>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</si>
  <si>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</si>
  <si>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</si>
  <si>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</si>
  <si>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</si>
  <si>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</si>
  <si>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</si>
  <si>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</si>
  <si>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</si>
  <si>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</si>
  <si>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</si>
  <si>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</si>
  <si>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</si>
  <si>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</si>
  <si>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</si>
  <si>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</si>
  <si>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</si>
  <si>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</si>
  <si>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</si>
  <si>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</si>
  <si>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</si>
  <si>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</si>
  <si>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</si>
  <si>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</si>
  <si>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</si>
  <si>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</si>
  <si>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</si>
  <si>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</si>
  <si>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</si>
  <si>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</si>
  <si>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</si>
  <si>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</si>
  <si>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</si>
  <si>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</si>
  <si>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</si>
  <si>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</si>
  <si>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</si>
  <si>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</si>
  <si>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</si>
  <si>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</si>
  <si>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</si>
  <si>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</si>
  <si>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</si>
  <si>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</si>
  <si>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</si>
  <si>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</si>
  <si>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</si>
  <si>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</si>
  <si>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</si>
  <si>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</si>
  <si>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</si>
  <si>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</si>
  <si>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</si>
  <si>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</si>
  <si>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</si>
  <si>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</si>
  <si>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</si>
  <si>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</si>
  <si>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</si>
  <si>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</si>
  <si>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</si>
  <si>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</si>
  <si>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</si>
  <si>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</si>
  <si>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</si>
  <si>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</si>
  <si>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</si>
  <si>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</si>
  <si>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</si>
  <si>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</si>
  <si>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</si>
  <si>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</si>
  <si>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</si>
  <si>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</si>
  <si>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</si>
  <si>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</si>
  <si>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</si>
  <si>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</si>
  <si>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</si>
  <si>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</si>
  <si>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</si>
  <si>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</si>
  <si>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</si>
  <si>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</si>
  <si>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</si>
  <si>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</si>
  <si>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</si>
  <si>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</si>
  <si>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</si>
  <si>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</si>
  <si>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</si>
  <si>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</si>
  <si>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</si>
  <si>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</si>
  <si>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</si>
  <si>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</si>
  <si>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</si>
  <si>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</si>
  <si>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</si>
  <si>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</si>
  <si>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</si>
  <si>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</si>
  <si>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</si>
  <si>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</si>
  <si>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</si>
  <si>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</si>
  <si>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</si>
  <si>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</si>
  <si>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</si>
  <si>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</si>
  <si>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</si>
  <si>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</si>
  <si>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</si>
  <si>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</si>
  <si>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</si>
  <si>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</si>
  <si>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</si>
  <si>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</si>
  <si>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</si>
  <si>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</si>
  <si>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</si>
  <si>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</si>
  <si>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</si>
  <si>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</si>
  <si>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</si>
  <si>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</si>
  <si>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</si>
  <si>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</si>
  <si>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</si>
  <si>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</si>
  <si>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</si>
  <si>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</si>
  <si>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</si>
  <si>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</si>
  <si>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</si>
  <si>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</si>
  <si>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</si>
  <si>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</si>
  <si>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</si>
  <si>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</si>
  <si>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</si>
  <si>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</si>
  <si>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</si>
  <si>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</si>
  <si>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</si>
  <si>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</si>
  <si>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</si>
  <si>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</si>
  <si>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</si>
  <si>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</si>
  <si>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</si>
  <si>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</si>
  <si>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</si>
  <si>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</si>
  <si>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</si>
  <si>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</si>
  <si>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</si>
  <si>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</si>
  <si>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</si>
  <si>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</si>
  <si>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</si>
  <si>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</si>
  <si>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</si>
  <si>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</si>
  <si>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</si>
  <si>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</si>
  <si>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</si>
  <si>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</si>
  <si>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</si>
  <si>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</si>
  <si>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</si>
  <si>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</si>
  <si>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</si>
  <si>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</si>
  <si>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</si>
  <si>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</si>
  <si>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</si>
  <si>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</si>
  <si>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</si>
  <si>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</si>
  <si>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</si>
  <si>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</si>
  <si>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</si>
  <si>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</si>
  <si>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</si>
  <si>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</si>
  <si>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</si>
  <si>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</si>
  <si>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</si>
  <si>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</si>
  <si>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</si>
  <si>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</si>
  <si>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</si>
  <si>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</si>
  <si>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</si>
  <si>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</si>
  <si>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</si>
  <si>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</si>
  <si>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</si>
  <si>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</si>
  <si>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</si>
  <si>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</si>
  <si>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</si>
  <si>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</si>
  <si>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</si>
  <si>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</si>
  <si>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</si>
  <si>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</si>
  <si>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</si>
  <si>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</si>
  <si>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</si>
  <si>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</si>
  <si>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</si>
  <si>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</si>
  <si>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</si>
  <si>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</si>
  <si>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</si>
  <si>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</si>
  <si>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</si>
  <si>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</si>
  <si>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</si>
  <si>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</si>
  <si>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</si>
  <si>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</si>
  <si>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</si>
  <si>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</si>
  <si>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</si>
  <si>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</si>
  <si>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</si>
  <si>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</si>
  <si>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</si>
  <si>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</si>
  <si>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</si>
  <si>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</si>
  <si>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</si>
  <si>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</si>
  <si>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</si>
  <si>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</si>
  <si>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</si>
  <si>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</si>
  <si>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</si>
  <si>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</si>
  <si>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</si>
  <si>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</si>
  <si>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</si>
  <si>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</si>
  <si>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</si>
  <si>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</si>
  <si>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</si>
  <si>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</si>
  <si>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</si>
  <si>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</si>
  <si>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</si>
  <si>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</si>
  <si>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</si>
  <si>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</si>
  <si>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</si>
  <si>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</si>
  <si>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</si>
  <si>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</si>
  <si>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</si>
  <si>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</si>
  <si>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</si>
  <si>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</si>
  <si>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</si>
  <si>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</si>
  <si>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</si>
  <si>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</si>
  <si>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</si>
  <si>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</si>
  <si>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</si>
  <si>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</si>
  <si>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</si>
  <si>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</si>
  <si>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</si>
  <si>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</si>
  <si>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</si>
  <si>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</si>
  <si>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</si>
  <si>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</si>
  <si>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</si>
  <si>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</si>
  <si>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</si>
  <si>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</si>
  <si>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</si>
  <si>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</si>
  <si>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</si>
  <si>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</si>
  <si>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</si>
  <si>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</si>
  <si>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</si>
  <si>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</si>
  <si>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</si>
  <si>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</si>
  <si>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</si>
  <si>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</si>
  <si>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</si>
  <si>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</si>
  <si>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</si>
  <si>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</si>
  <si>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</si>
  <si>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</si>
  <si>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</si>
  <si>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</si>
  <si>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</si>
  <si>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</si>
  <si>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</si>
  <si>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</si>
  <si>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</si>
  <si>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</si>
  <si>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</si>
  <si>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</si>
  <si>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</si>
  <si>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</si>
  <si>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</si>
  <si>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</si>
  <si>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</si>
  <si>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</si>
  <si>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</si>
  <si>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</si>
  <si>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</si>
  <si>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</si>
  <si>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</si>
  <si>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</si>
  <si>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</si>
  <si>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</si>
  <si>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</si>
  <si>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</si>
  <si>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</si>
  <si>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</si>
  <si>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</si>
  <si>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</si>
  <si>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</si>
  <si>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</si>
  <si>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</si>
  <si>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</si>
  <si>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</si>
  <si>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</si>
  <si>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</si>
  <si>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</si>
  <si>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</si>
  <si>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</si>
  <si>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</si>
  <si>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</si>
  <si>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</si>
  <si>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</si>
  <si>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</si>
  <si>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</si>
  <si>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</si>
  <si>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</si>
  <si>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</si>
  <si>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</si>
  <si>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</si>
  <si>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</si>
  <si>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</si>
  <si>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</si>
  <si>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</si>
  <si>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</si>
  <si>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</si>
  <si>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</si>
  <si>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</si>
  <si>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</si>
  <si>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</si>
  <si>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</si>
  <si>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</si>
  <si>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</si>
  <si>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</si>
  <si>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</si>
  <si>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</si>
  <si>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</si>
  <si>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</si>
  <si>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</si>
  <si>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</si>
  <si>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</si>
  <si>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</si>
  <si>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</si>
  <si>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</si>
  <si>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</si>
  <si>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</si>
  <si>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</si>
  <si>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</si>
  <si>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</si>
  <si>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</si>
  <si>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</si>
  <si>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</si>
  <si>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</si>
  <si>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</si>
  <si>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</si>
  <si>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</si>
  <si>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</si>
  <si>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</si>
  <si>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</si>
  <si>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</si>
  <si>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</si>
  <si>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</si>
  <si>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</si>
  <si>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</si>
  <si>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</si>
  <si>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</si>
  <si>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</si>
  <si>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</si>
  <si>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</si>
  <si>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</si>
  <si>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</si>
  <si>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</si>
  <si>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</si>
  <si>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</si>
  <si>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</si>
  <si>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</si>
  <si>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</si>
  <si>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</si>
  <si>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</si>
  <si>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</si>
  <si>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</si>
  <si>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</si>
  <si>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</si>
  <si>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</si>
  <si>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</si>
  <si>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</si>
  <si>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</si>
  <si>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</si>
  <si>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</si>
  <si>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</si>
  <si>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</si>
  <si>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</si>
  <si>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</si>
  <si>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</si>
  <si>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</si>
  <si>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</si>
  <si>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</si>
  <si>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</si>
  <si>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</si>
  <si>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</si>
  <si>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</si>
  <si>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</si>
  <si>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</si>
  <si>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</si>
  <si>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</si>
  <si>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</si>
  <si>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</si>
  <si>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</si>
  <si>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</si>
  <si>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</si>
  <si>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</si>
  <si>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</si>
  <si>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</si>
  <si>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</si>
  <si>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</si>
  <si>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</si>
  <si>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</si>
  <si>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</si>
  <si>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</si>
  <si>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</si>
  <si>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</si>
  <si>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</si>
  <si>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</si>
  <si>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</si>
  <si>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</si>
  <si>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</si>
  <si>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</si>
  <si>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</si>
  <si>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</si>
  <si>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</si>
  <si>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</si>
  <si>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</si>
  <si>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</si>
  <si>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</si>
  <si>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</si>
  <si>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</si>
  <si>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</si>
  <si>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</si>
  <si>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</si>
  <si>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</si>
  <si>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</si>
  <si>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</si>
  <si>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</si>
  <si>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</si>
  <si>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</si>
  <si>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</si>
  <si>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</si>
  <si>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</si>
  <si>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</si>
  <si>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</si>
  <si>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</si>
  <si>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</si>
  <si>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</si>
  <si>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</si>
  <si>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</si>
  <si>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</si>
  <si>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</si>
  <si>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</si>
  <si>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</si>
  <si>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</si>
  <si>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</si>
  <si>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</si>
  <si>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</si>
  <si>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</si>
  <si>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</si>
  <si>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</si>
  <si>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</si>
  <si>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</si>
  <si>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</si>
  <si>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</si>
  <si>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</si>
  <si>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</si>
  <si>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</si>
  <si>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</si>
  <si>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</si>
  <si>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</si>
  <si>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</si>
  <si>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</si>
  <si>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</si>
  <si>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</si>
  <si>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</si>
  <si>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</si>
  <si>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</si>
  <si>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</si>
  <si>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</si>
  <si>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</si>
  <si>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</si>
  <si>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</si>
  <si>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</si>
  <si>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</si>
  <si>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</si>
  <si>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</si>
  <si>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</si>
  <si>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</si>
  <si>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</si>
  <si>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</si>
  <si>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</si>
  <si>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</si>
  <si>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</si>
  <si>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</si>
  <si>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</si>
  <si>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</si>
  <si>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</si>
  <si>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</si>
  <si>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</si>
  <si>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</si>
  <si>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</si>
  <si>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</si>
  <si>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</si>
  <si>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</si>
  <si>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</si>
  <si>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</si>
  <si>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</si>
  <si>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</si>
  <si>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</si>
  <si>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</si>
  <si>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</si>
  <si>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</si>
  <si>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</si>
  <si>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</si>
  <si>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</si>
  <si>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</si>
  <si>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</si>
  <si>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</si>
  <si>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</si>
  <si>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</si>
  <si>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</si>
  <si>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</si>
  <si>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</si>
  <si>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</si>
  <si>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</si>
  <si>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</si>
  <si>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</si>
  <si>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</si>
  <si>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</si>
  <si>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</si>
  <si>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</si>
  <si>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</si>
  <si>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</si>
  <si>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</si>
  <si>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</si>
  <si>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</si>
  <si>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</si>
  <si>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</si>
  <si>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</si>
  <si>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</si>
  <si>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</si>
  <si>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</si>
  <si>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</si>
  <si>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</si>
  <si>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</si>
  <si>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</si>
  <si>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</si>
  <si>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</si>
  <si>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</si>
  <si>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</si>
  <si>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</si>
  <si>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</si>
  <si>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</si>
  <si>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</si>
  <si>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</si>
  <si>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</si>
  <si>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</si>
  <si>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</si>
  <si>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</si>
  <si>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</si>
  <si>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</si>
  <si>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</si>
  <si>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</si>
  <si>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</si>
  <si>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</si>
  <si>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</si>
  <si>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</si>
  <si>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</si>
  <si>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</si>
  <si>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</si>
  <si>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</si>
  <si>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</si>
  <si>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</si>
  <si>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</si>
  <si>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</si>
  <si>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</si>
  <si>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</si>
  <si>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</si>
  <si>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</si>
  <si>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</si>
  <si>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</si>
  <si>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</si>
  <si>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</si>
  <si>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</si>
  <si>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</si>
  <si>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</si>
  <si>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</si>
  <si>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</si>
  <si>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</si>
  <si>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</si>
  <si>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</si>
  <si>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</si>
  <si>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</si>
  <si>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</si>
  <si>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</si>
  <si>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</si>
  <si>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</si>
  <si>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</si>
  <si>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</si>
  <si>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</si>
  <si>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</si>
  <si>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</si>
  <si>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</si>
  <si>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</si>
  <si>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</si>
  <si>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</si>
  <si>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</si>
  <si>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</si>
  <si>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</si>
  <si>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</si>
  <si>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</si>
  <si>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</si>
  <si>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</si>
  <si>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</si>
  <si>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</si>
  <si>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</si>
  <si>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</si>
  <si>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</si>
  <si>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</si>
  <si>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</si>
  <si>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</si>
  <si>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</si>
  <si>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</si>
  <si>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</si>
  <si>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</si>
  <si>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</si>
  <si>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</si>
  <si>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</si>
  <si>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</si>
  <si>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</si>
  <si>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</si>
  <si>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</si>
  <si>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</si>
  <si>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</si>
  <si>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</si>
  <si>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</si>
  <si>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</si>
  <si>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</si>
  <si>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</si>
  <si>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</si>
  <si>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</si>
  <si>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</si>
  <si>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</si>
  <si>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</si>
  <si>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</si>
  <si>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</si>
  <si>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</si>
  <si>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</si>
  <si>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</si>
  <si>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</si>
  <si>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</si>
  <si>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</si>
  <si>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</si>
  <si>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</si>
  <si>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</si>
  <si>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</si>
  <si>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</si>
  <si>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</si>
  <si>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</si>
  <si>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</si>
  <si>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</si>
  <si>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</si>
  <si>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</si>
  <si>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</si>
  <si>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</si>
  <si>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</si>
  <si>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</si>
  <si>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</si>
  <si>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</si>
  <si>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</si>
  <si>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</si>
  <si>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</si>
  <si>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</si>
  <si>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</si>
  <si>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</si>
  <si>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</si>
  <si>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</si>
  <si>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</si>
  <si>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</si>
  <si>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</si>
  <si>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</si>
  <si>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</si>
  <si>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</si>
  <si>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</si>
  <si>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</si>
  <si>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</si>
  <si>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</si>
  <si>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</si>
  <si>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</si>
  <si>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</si>
  <si>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</si>
  <si>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</si>
  <si>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</si>
  <si>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</si>
  <si>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</si>
  <si>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</si>
  <si>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</si>
  <si>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</si>
  <si>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</si>
  <si>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</si>
  <si>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</si>
  <si>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</si>
  <si>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</si>
  <si>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</si>
  <si>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</si>
  <si>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</si>
  <si>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</si>
  <si>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</si>
  <si>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</si>
  <si>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</si>
  <si>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</si>
  <si>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</si>
  <si>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</si>
  <si>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</si>
  <si>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</si>
  <si>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</si>
  <si>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</si>
  <si>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</si>
  <si>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</si>
  <si>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</si>
  <si>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</si>
  <si>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</si>
  <si>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</si>
  <si>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</si>
  <si>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</si>
  <si>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</si>
  <si>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</si>
  <si>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</si>
  <si>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</si>
  <si>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</si>
  <si>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</si>
  <si>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</si>
  <si>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</si>
  <si>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</si>
  <si>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</si>
  <si>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</si>
  <si>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</si>
  <si>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</si>
  <si>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</si>
  <si>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</si>
  <si>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</si>
  <si>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</si>
  <si>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</si>
  <si>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</si>
  <si>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</si>
  <si>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</si>
  <si>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</si>
  <si>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</si>
  <si>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</si>
  <si>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</si>
  <si>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</si>
  <si>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</si>
  <si>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</si>
  <si>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</si>
  <si>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</si>
  <si>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</si>
  <si>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</si>
  <si>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</si>
  <si>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</si>
  <si>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</si>
  <si>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</si>
  <si>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</si>
  <si>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</si>
  <si>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</si>
  <si>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</si>
  <si>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</si>
  <si>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</si>
  <si>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</si>
  <si>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</si>
  <si>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</si>
  <si>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</si>
  <si>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</si>
  <si>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</si>
  <si>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</si>
  <si>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</si>
  <si>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</si>
  <si>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</si>
  <si>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</si>
  <si>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</si>
  <si>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</si>
  <si>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</si>
  <si>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</si>
  <si>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</si>
  <si>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</si>
  <si>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</si>
  <si>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</si>
  <si>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</si>
  <si>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</si>
  <si>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</si>
  <si>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</si>
  <si>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</si>
  <si>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</si>
  <si>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</si>
  <si>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</si>
  <si>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</si>
  <si>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</si>
  <si>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</si>
  <si>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</si>
  <si>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</si>
  <si>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</si>
  <si>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</si>
  <si>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</si>
  <si>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</si>
  <si>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</si>
  <si>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</si>
  <si>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</si>
  <si>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</si>
  <si>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</si>
  <si>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</si>
  <si>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</si>
  <si>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</si>
  <si>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</si>
  <si>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</si>
  <si>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</si>
  <si>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</si>
  <si>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</si>
  <si>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</si>
  <si>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</si>
  <si>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</si>
  <si>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</si>
  <si>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</si>
  <si>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</si>
  <si>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</si>
  <si>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</si>
  <si>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</si>
  <si>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</si>
  <si>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</si>
  <si>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</si>
  <si>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</si>
  <si>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</si>
  <si>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</si>
  <si>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</si>
  <si>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</si>
  <si>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</si>
  <si>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</si>
  <si>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</si>
  <si>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</si>
  <si>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</si>
  <si>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</si>
  <si>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</si>
  <si>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</si>
  <si>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</si>
  <si>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</si>
  <si>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</si>
  <si>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</si>
  <si>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</si>
  <si>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</si>
  <si>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</si>
  <si>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</si>
  <si>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</si>
  <si>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</si>
  <si>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</si>
  <si>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</si>
  <si>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</si>
  <si>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</si>
  <si>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</si>
  <si>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</si>
  <si>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</si>
  <si>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</si>
  <si>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</si>
  <si>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</si>
  <si>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</si>
  <si>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</si>
  <si>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</si>
  <si>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</si>
  <si>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</si>
  <si>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</si>
  <si>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</si>
  <si>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</si>
  <si>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</si>
  <si>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</si>
  <si>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</si>
  <si>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</si>
  <si>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</si>
  <si>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</si>
  <si>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</si>
  <si>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</si>
  <si>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</si>
  <si>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</si>
  <si>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</si>
  <si>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</si>
  <si>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</si>
  <si>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</si>
  <si>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</si>
  <si>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</si>
  <si>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</si>
  <si>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</si>
  <si>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</si>
  <si>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</si>
  <si>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</si>
  <si>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</si>
  <si>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</si>
  <si>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</si>
  <si>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</si>
  <si>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</si>
  <si>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</si>
  <si>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</si>
  <si>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</si>
  <si>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</si>
  <si>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</si>
  <si>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</si>
  <si>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</si>
  <si>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</si>
  <si>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</si>
  <si>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</si>
  <si>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</si>
  <si>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</si>
  <si>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</si>
  <si>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</si>
  <si>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</si>
  <si>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</si>
  <si>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</si>
  <si>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</si>
  <si>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</si>
  <si>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</si>
  <si>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</si>
  <si>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</si>
  <si>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</si>
  <si>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</si>
  <si>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</si>
  <si>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</si>
  <si>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</si>
  <si>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</si>
  <si>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</si>
  <si>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</si>
  <si>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</si>
  <si>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</si>
  <si>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</si>
  <si>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</si>
  <si>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</si>
  <si>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</si>
  <si>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</si>
  <si>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</si>
  <si>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</si>
  <si>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</si>
  <si>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</si>
  <si>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</si>
  <si>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</si>
  <si>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</si>
  <si>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</si>
  <si>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</si>
  <si>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</si>
  <si>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</si>
  <si>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</si>
  <si>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</si>
  <si>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</si>
  <si>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</si>
  <si>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</si>
  <si>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</si>
  <si>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</si>
  <si>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</si>
  <si>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</si>
  <si>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</si>
  <si>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</si>
  <si>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</si>
  <si>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</si>
  <si>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</si>
  <si>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</si>
  <si>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</si>
  <si>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</si>
  <si>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</si>
  <si>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</si>
  <si>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</si>
  <si>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</si>
  <si>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</si>
  <si>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</si>
  <si>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</si>
  <si>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</si>
  <si>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</si>
  <si>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</si>
  <si>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</si>
  <si>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</si>
  <si>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</si>
  <si>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</si>
  <si>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</si>
  <si>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</si>
  <si>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</si>
  <si>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</si>
  <si>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</si>
  <si>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</si>
  <si>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</si>
  <si>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</si>
  <si>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</si>
  <si>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</si>
  <si>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</si>
  <si>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</si>
  <si>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</si>
  <si>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</si>
  <si>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</si>
  <si>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</si>
  <si>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</si>
  <si>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</si>
  <si>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</si>
  <si>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</si>
  <si>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</si>
  <si>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</si>
  <si>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</si>
  <si>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</si>
  <si>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</si>
  <si>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</si>
  <si>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</si>
  <si>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</si>
  <si>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</si>
  <si>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</si>
  <si>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</si>
  <si>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</si>
  <si>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</si>
  <si>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</si>
  <si>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</si>
  <si>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</si>
  <si>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</si>
  <si>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</si>
  <si>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</si>
  <si>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</si>
  <si>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</si>
  <si>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</si>
  <si>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</si>
  <si>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</si>
  <si>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</si>
  <si>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</si>
  <si>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</si>
  <si>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</si>
  <si>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</si>
  <si>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</si>
  <si>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</si>
  <si>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</si>
  <si>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</si>
  <si>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</si>
  <si>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</si>
  <si>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</si>
  <si>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</si>
  <si>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</si>
  <si>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</si>
  <si>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</si>
  <si>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</si>
  <si>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</si>
  <si>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</si>
  <si>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</si>
  <si>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</si>
  <si>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</si>
  <si>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</si>
  <si>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</si>
  <si>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</si>
  <si>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</si>
  <si>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</si>
  <si>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</si>
  <si>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</si>
  <si>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</si>
  <si>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</si>
  <si>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</si>
  <si>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</si>
  <si>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</si>
  <si>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</si>
  <si>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</si>
  <si>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</si>
  <si>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</si>
  <si>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</si>
  <si>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</si>
  <si>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</si>
  <si>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</si>
  <si>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</si>
  <si>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</si>
  <si>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</si>
  <si>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</si>
  <si>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</si>
  <si>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</si>
  <si>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</si>
  <si>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</si>
  <si>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</si>
  <si>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</si>
  <si>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</si>
  <si>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</si>
  <si>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</si>
  <si>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</si>
  <si>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</si>
  <si>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</si>
  <si>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</si>
  <si>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</si>
  <si>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</si>
  <si>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</si>
  <si>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</si>
  <si>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</si>
  <si>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</si>
  <si>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</si>
  <si>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</si>
  <si>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</si>
  <si>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</si>
  <si>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</si>
  <si>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</si>
  <si>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</si>
  <si>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</si>
  <si>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</si>
  <si>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</si>
  <si>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</si>
  <si>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</si>
  <si>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</si>
  <si>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</si>
  <si>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</si>
  <si>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</si>
  <si>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</si>
  <si>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</si>
  <si>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</si>
  <si>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</si>
  <si>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</si>
  <si>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</si>
  <si>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</si>
  <si>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</si>
  <si>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</si>
  <si>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</si>
  <si>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</si>
  <si>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</si>
  <si>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</si>
  <si>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</si>
  <si>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</si>
  <si>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</si>
  <si>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</si>
  <si>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</si>
  <si>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</si>
  <si>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</si>
  <si>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</si>
  <si>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</si>
  <si>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</si>
  <si>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</si>
  <si>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</si>
  <si>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</si>
  <si>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</si>
  <si>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</si>
  <si>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</si>
  <si>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</si>
  <si>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</si>
  <si>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</si>
  <si>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</si>
  <si>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</si>
  <si>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</si>
  <si>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</si>
  <si>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</si>
  <si>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</si>
  <si>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</si>
  <si>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</si>
  <si>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</si>
  <si>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</si>
  <si>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</si>
  <si>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</si>
  <si>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</si>
  <si>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</si>
  <si>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</si>
  <si>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</si>
  <si>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</si>
  <si>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</si>
  <si>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</si>
  <si>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</si>
  <si>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</si>
  <si>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</si>
  <si>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</si>
  <si>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</si>
  <si>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</si>
  <si>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</si>
  <si>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</si>
  <si>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</si>
  <si>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</si>
  <si>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</si>
  <si>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</si>
  <si>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</si>
  <si>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</si>
  <si>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</si>
  <si>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</si>
  <si>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</si>
  <si>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</si>
  <si>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</si>
  <si>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</si>
  <si>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</si>
  <si>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</si>
  <si>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</si>
  <si>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</si>
  <si>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</si>
  <si>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</si>
  <si>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</si>
  <si>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</si>
  <si>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</si>
  <si>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</si>
  <si>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</si>
  <si>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</si>
  <si>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</si>
  <si>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</si>
  <si>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</si>
  <si>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</si>
  <si>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</si>
  <si>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</si>
  <si>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</si>
  <si>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</si>
  <si>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</si>
  <si>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</si>
  <si>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</si>
  <si>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</si>
  <si>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</si>
  <si>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</si>
  <si>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</si>
  <si>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</si>
  <si>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</si>
  <si>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</si>
  <si>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</si>
  <si>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</si>
  <si>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</si>
  <si>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</si>
  <si>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</si>
  <si>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</si>
  <si>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</si>
  <si>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</si>
  <si>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</si>
  <si>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</si>
  <si>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</si>
  <si>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</si>
  <si>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</si>
  <si>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</si>
  <si>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</si>
  <si>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</si>
  <si>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</si>
  <si>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</si>
  <si>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</si>
  <si>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</si>
  <si>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</si>
  <si>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</si>
  <si>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</si>
  <si>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</si>
  <si>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</si>
  <si>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</si>
  <si>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</si>
  <si>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</si>
  <si>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</si>
  <si>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</si>
  <si>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</si>
  <si>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</si>
  <si>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</si>
  <si>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</si>
  <si>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</si>
  <si>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</si>
  <si>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</si>
  <si>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</si>
  <si>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</si>
  <si>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</si>
  <si>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</si>
  <si>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</si>
  <si>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</si>
  <si>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</si>
  <si>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</si>
  <si>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</si>
  <si>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</si>
  <si>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</si>
  <si>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</si>
  <si>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</si>
  <si>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</si>
  <si>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</si>
  <si>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</si>
  <si>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</si>
  <si>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</si>
  <si>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</si>
  <si>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</si>
  <si>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</si>
  <si>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</si>
  <si>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</si>
  <si>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</si>
  <si>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</si>
  <si>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</si>
  <si>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</si>
  <si>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</si>
  <si>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</si>
  <si>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</si>
  <si>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</si>
  <si>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</si>
  <si>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</si>
  <si>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</si>
  <si>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</si>
  <si>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</si>
  <si>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</si>
  <si>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</si>
  <si>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</si>
  <si>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</si>
  <si>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</si>
  <si>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</si>
  <si>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</si>
  <si>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</si>
  <si>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</si>
  <si>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</si>
  <si>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</si>
  <si>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</si>
  <si>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</si>
  <si>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</si>
  <si>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</si>
  <si>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</si>
  <si>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</si>
  <si>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</si>
  <si>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</si>
  <si>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</si>
  <si>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</si>
  <si>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</si>
  <si>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</si>
  <si>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</si>
  <si>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</si>
  <si>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</si>
  <si>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</si>
  <si>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</si>
  <si>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</si>
  <si>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</si>
  <si>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</si>
  <si>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</si>
  <si>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</si>
  <si>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</si>
  <si>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</si>
  <si>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</si>
  <si>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</si>
  <si>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</si>
  <si>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</si>
  <si>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</si>
  <si>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</si>
  <si>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</si>
  <si>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</si>
  <si>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</si>
  <si>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</si>
  <si>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</si>
  <si>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</si>
  <si>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</si>
  <si>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</si>
  <si>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</si>
  <si>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</si>
  <si>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</si>
  <si>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</si>
  <si>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</si>
  <si>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</si>
  <si>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</si>
  <si>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</si>
  <si>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</si>
  <si>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</si>
  <si>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</si>
  <si>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</si>
  <si>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</si>
  <si>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</si>
  <si>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</si>
  <si>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</si>
  <si>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</si>
  <si>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</si>
  <si>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</si>
  <si>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</si>
  <si>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</si>
  <si>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</si>
  <si>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</si>
  <si>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</si>
  <si>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</si>
  <si>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</si>
  <si>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</si>
  <si>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</si>
  <si>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</si>
  <si>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</si>
  <si>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</si>
  <si>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</si>
  <si>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</si>
  <si>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</si>
  <si>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</si>
  <si>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</si>
  <si>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</si>
  <si>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</si>
  <si>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</si>
  <si>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</si>
  <si>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</si>
  <si>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</si>
  <si>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</si>
  <si>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</si>
  <si>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</si>
  <si>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</si>
  <si>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</si>
  <si>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</si>
  <si>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</si>
  <si>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</si>
  <si>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</si>
  <si>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</si>
  <si>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</si>
  <si>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</si>
  <si>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</si>
  <si>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</si>
  <si>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</si>
  <si>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</si>
  <si>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</si>
  <si>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</si>
  <si>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</si>
  <si>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</si>
  <si>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</si>
  <si>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</si>
  <si>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</si>
  <si>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</si>
  <si>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</si>
  <si>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</si>
  <si>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</si>
  <si>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</si>
  <si>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</si>
  <si>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</si>
  <si>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</si>
  <si>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</si>
  <si>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</si>
  <si>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</si>
  <si>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</si>
  <si>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</si>
  <si>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</si>
  <si>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</si>
  <si>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</si>
  <si>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</si>
  <si>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</si>
  <si>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</si>
  <si>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</si>
  <si>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</si>
  <si>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</si>
  <si>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</si>
  <si>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</si>
  <si>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</si>
  <si>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</si>
  <si>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</si>
  <si>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</si>
  <si>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</si>
  <si>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</si>
  <si>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</si>
  <si>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</si>
  <si>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</si>
  <si>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</si>
  <si>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</si>
  <si>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</si>
  <si>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</si>
  <si>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</si>
  <si>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</si>
  <si>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</si>
  <si>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</si>
  <si>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</si>
  <si>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</si>
  <si>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</si>
  <si>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</si>
  <si>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</si>
  <si>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</si>
  <si>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</si>
  <si>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</si>
  <si>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</si>
  <si>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</si>
  <si>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</si>
  <si>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</si>
  <si>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</si>
  <si>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</si>
  <si>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</si>
  <si>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</si>
  <si>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</si>
  <si>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</si>
  <si>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</si>
  <si>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</si>
  <si>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</si>
  <si>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</si>
  <si>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</si>
  <si>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</si>
  <si>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</si>
  <si>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</si>
  <si>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</si>
  <si>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</si>
  <si>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</si>
  <si>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</si>
  <si>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</si>
  <si>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</si>
  <si>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</si>
  <si>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</si>
  <si>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</si>
  <si>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</si>
  <si>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</si>
  <si>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</si>
  <si>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</si>
  <si>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</si>
  <si>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</si>
  <si>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</si>
  <si>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</si>
  <si>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</si>
  <si>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</si>
  <si>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</si>
  <si>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</si>
  <si>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</si>
  <si>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</si>
  <si>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</si>
  <si>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</si>
  <si>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</si>
  <si>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</si>
  <si>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</si>
  <si>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</si>
  <si>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</si>
  <si>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</si>
  <si>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</si>
  <si>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</si>
  <si>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</si>
  <si>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</si>
  <si>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</si>
  <si>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</si>
  <si>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</si>
  <si>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</si>
  <si>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</si>
  <si>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</si>
  <si>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</si>
  <si>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</si>
  <si>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</si>
  <si>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</si>
  <si>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</si>
  <si>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</si>
  <si>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</si>
  <si>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</si>
  <si>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</si>
  <si>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</si>
  <si>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</si>
  <si>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</si>
  <si>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</si>
  <si>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</si>
  <si>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</si>
  <si>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</si>
  <si>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</si>
  <si>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</si>
  <si>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</si>
  <si>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</si>
  <si>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</si>
  <si>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</si>
  <si>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</si>
  <si>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</si>
  <si>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</si>
  <si>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</si>
  <si>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</si>
  <si>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</si>
  <si>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</si>
  <si>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</si>
  <si>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</si>
  <si>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</si>
  <si>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</si>
  <si>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</si>
  <si>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</si>
  <si>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</si>
  <si>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</si>
  <si>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</si>
  <si>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</si>
  <si>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</si>
  <si>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</si>
  <si>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</si>
  <si>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</si>
  <si>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</si>
  <si>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</si>
  <si>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</si>
  <si>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</si>
  <si>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</si>
  <si>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</si>
  <si>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</si>
  <si>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</si>
  <si>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</si>
  <si>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</si>
  <si>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</si>
  <si>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</si>
  <si>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</si>
  <si>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</si>
  <si>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</si>
  <si>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</si>
  <si>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</si>
  <si>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</si>
  <si>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</si>
  <si>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</si>
  <si>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</si>
  <si>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</si>
  <si>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</si>
  <si>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</si>
  <si>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</si>
  <si>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</si>
  <si>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</si>
  <si>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</si>
  <si>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</si>
  <si>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</si>
  <si>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</si>
  <si>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</si>
  <si>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</si>
  <si>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</si>
  <si>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</si>
  <si>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</si>
  <si>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</si>
  <si>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</si>
  <si>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</si>
  <si>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</si>
  <si>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</si>
  <si>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</si>
  <si>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</si>
  <si>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</si>
  <si>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</si>
  <si>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</si>
  <si>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</si>
  <si>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</si>
  <si>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</si>
  <si>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</si>
  <si>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</si>
  <si>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</si>
  <si>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</si>
  <si>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</si>
  <si>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</si>
  <si>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</si>
  <si>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</si>
  <si>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</si>
  <si>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</si>
  <si>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</si>
  <si>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</si>
  <si>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</si>
  <si>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</si>
  <si>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</si>
  <si>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</si>
  <si>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</si>
  <si>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</si>
  <si>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</si>
  <si>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</si>
  <si>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</si>
  <si>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</si>
  <si>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</si>
  <si>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</si>
  <si>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</si>
  <si>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</si>
  <si>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</si>
  <si>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</si>
  <si>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</si>
  <si>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</si>
  <si>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</si>
  <si>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</si>
  <si>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</si>
  <si>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</si>
  <si>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</si>
  <si>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</si>
  <si>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</si>
  <si>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</si>
  <si>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</si>
  <si>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</si>
  <si>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</si>
  <si>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</si>
  <si>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</si>
  <si>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</si>
  <si>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</si>
  <si>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</si>
  <si>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</si>
  <si>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</si>
  <si>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</si>
  <si>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</si>
  <si>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</si>
  <si>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</si>
  <si>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</si>
  <si>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</si>
  <si>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</si>
  <si>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</si>
  <si>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</si>
  <si>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</si>
  <si>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</si>
  <si>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</si>
  <si>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</si>
  <si>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</si>
  <si>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</si>
  <si>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</si>
  <si>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</si>
  <si>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</si>
  <si>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</si>
  <si>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</si>
  <si>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</si>
  <si>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</si>
  <si>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</si>
  <si>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</si>
  <si>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</si>
  <si>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</si>
  <si>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</si>
  <si>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</si>
  <si>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</si>
  <si>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</si>
  <si>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</si>
  <si>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</si>
  <si>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</si>
  <si>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</si>
  <si>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</si>
  <si>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</si>
  <si>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</si>
  <si>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</si>
  <si>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</si>
  <si>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</si>
  <si>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</si>
  <si>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</si>
  <si>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</si>
  <si>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</si>
  <si>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</si>
  <si>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</si>
  <si>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</si>
  <si>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</si>
  <si>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</si>
  <si>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</si>
  <si>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</si>
  <si>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</si>
  <si>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</si>
  <si>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</si>
  <si>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</si>
  <si>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</si>
  <si>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</si>
  <si>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</si>
  <si>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</si>
  <si>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</si>
  <si>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</si>
  <si>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</si>
  <si>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</si>
  <si>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</si>
  <si>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</si>
  <si>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</si>
  <si>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</si>
  <si>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</si>
  <si>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</si>
  <si>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</si>
  <si>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</si>
  <si>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</si>
  <si>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</si>
  <si>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</si>
  <si>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</si>
  <si>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</si>
  <si>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</si>
  <si>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</si>
  <si>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</si>
  <si>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</si>
  <si>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</si>
  <si>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</si>
  <si>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</si>
  <si>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</si>
  <si>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</si>
  <si>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</si>
  <si>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</si>
  <si>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</si>
  <si>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</si>
  <si>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</si>
  <si>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</si>
  <si>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</si>
  <si>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</si>
  <si>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</si>
  <si>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</si>
  <si>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</si>
  <si>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</si>
  <si>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</si>
  <si>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</si>
  <si>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</si>
  <si>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</si>
  <si>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</si>
  <si>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</si>
  <si>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</si>
  <si>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</si>
  <si>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</si>
  <si>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</si>
  <si>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</si>
  <si>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</si>
  <si>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</si>
  <si>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</si>
  <si>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</si>
  <si>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</si>
  <si>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</si>
  <si>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</si>
  <si>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</si>
  <si>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</si>
  <si>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</si>
  <si>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</si>
  <si>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</si>
  <si>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</si>
  <si>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</si>
  <si>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</si>
  <si>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</si>
  <si>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</si>
  <si>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</si>
  <si>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</si>
  <si>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</si>
  <si>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</si>
  <si>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</si>
  <si>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</si>
  <si>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</si>
  <si>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</si>
  <si>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</si>
  <si>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</si>
  <si>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</si>
  <si>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</si>
  <si>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</si>
  <si>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</si>
  <si>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</si>
  <si>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</si>
  <si>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</si>
  <si>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</si>
  <si>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</si>
  <si>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</si>
  <si>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</si>
  <si>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</si>
  <si>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</si>
  <si>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</si>
  <si>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</si>
  <si>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</si>
  <si>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</si>
  <si>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</si>
  <si>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</si>
  <si>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</si>
  <si>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</si>
  <si>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</si>
  <si>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</si>
  <si>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</si>
  <si>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</si>
  <si>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</si>
  <si>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</si>
  <si>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</si>
  <si>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</si>
  <si>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</si>
  <si>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</si>
  <si>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</si>
  <si>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</si>
  <si>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</si>
  <si>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</si>
  <si>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</si>
  <si>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</si>
  <si>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</si>
  <si>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</si>
  <si>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</si>
  <si>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</si>
  <si>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</si>
  <si>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</si>
  <si>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</si>
  <si>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</si>
  <si>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</si>
  <si>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</si>
  <si>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</si>
  <si>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</si>
  <si>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</si>
  <si>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</si>
  <si>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</si>
  <si>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</si>
  <si>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</si>
  <si>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</si>
  <si>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</si>
  <si>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</si>
  <si>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</si>
  <si>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</si>
  <si>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</si>
  <si>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</si>
  <si>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</si>
  <si>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</si>
  <si>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</si>
  <si>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</si>
  <si>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</si>
  <si>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</si>
  <si>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</si>
  <si>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</si>
  <si>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</si>
  <si>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</si>
  <si>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</si>
  <si>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</si>
  <si>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</si>
  <si>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</si>
  <si>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</si>
  <si>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</si>
  <si>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</si>
  <si>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</si>
  <si>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</si>
  <si>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</si>
  <si>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</si>
  <si>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</si>
  <si>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</si>
  <si>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</si>
  <si>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</si>
  <si>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</si>
  <si>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</si>
  <si>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</si>
  <si>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</si>
  <si>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</si>
  <si>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</si>
  <si>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</si>
  <si>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</si>
  <si>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</si>
  <si>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</si>
  <si>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</si>
  <si>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</si>
  <si>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</si>
  <si>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</si>
  <si>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</si>
  <si>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</si>
  <si>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</si>
  <si>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</si>
  <si>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</si>
  <si>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</si>
  <si>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</si>
  <si>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</si>
  <si>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</si>
  <si>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</si>
  <si>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</si>
  <si>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</si>
  <si>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</si>
  <si>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</si>
  <si>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</si>
  <si>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</si>
  <si>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</si>
  <si>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</si>
  <si>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</si>
  <si>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</si>
  <si>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</si>
  <si>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</si>
  <si>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</si>
  <si>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</si>
  <si>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</si>
  <si>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</si>
  <si>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</si>
  <si>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</si>
  <si>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</si>
  <si>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</si>
  <si>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</si>
  <si>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</si>
  <si>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</si>
  <si>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</si>
  <si>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</si>
  <si>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</si>
  <si>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</si>
  <si>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</si>
  <si>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</si>
  <si>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</si>
  <si>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</si>
  <si>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</si>
  <si>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</si>
  <si>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</si>
  <si>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</si>
  <si>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</si>
  <si>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</si>
  <si>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</si>
  <si>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</si>
  <si>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</si>
  <si>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</si>
  <si>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</si>
  <si>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</si>
  <si>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</si>
  <si>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</si>
  <si>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</si>
  <si>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</si>
  <si>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</si>
  <si>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</si>
  <si>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</si>
  <si>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</si>
  <si>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</si>
  <si>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</si>
  <si>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</si>
  <si>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</si>
  <si>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</si>
  <si>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</si>
  <si>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</si>
  <si>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</si>
  <si>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</si>
  <si>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</si>
  <si>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</si>
  <si>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</si>
  <si>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</si>
  <si>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</si>
  <si>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</si>
  <si>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</si>
  <si>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</si>
  <si>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</si>
  <si>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</si>
  <si>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</si>
  <si>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</si>
  <si>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</si>
  <si>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</si>
  <si>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</si>
  <si>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</si>
  <si>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</si>
  <si>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</si>
  <si>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</si>
  <si>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</si>
  <si>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</si>
  <si>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</si>
  <si>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</si>
  <si>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</si>
  <si>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</si>
  <si>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</si>
  <si>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</si>
  <si>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</si>
  <si>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</si>
  <si>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</si>
  <si>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</si>
  <si>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</si>
  <si>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</si>
  <si>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</si>
  <si>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</si>
  <si>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</si>
  <si>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</si>
  <si>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</si>
  <si>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</si>
  <si>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</si>
  <si>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</si>
  <si>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</si>
  <si>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</si>
  <si>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</si>
  <si>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</si>
  <si>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</si>
  <si>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</si>
  <si>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</si>
  <si>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</si>
  <si>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</si>
  <si>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</si>
  <si>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</si>
  <si>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</si>
  <si>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</si>
  <si>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</si>
  <si>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</si>
  <si>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</si>
  <si>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</si>
  <si>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</si>
  <si>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</si>
  <si>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</si>
  <si>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</si>
  <si>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</si>
  <si>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</si>
  <si>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</si>
  <si>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</si>
  <si>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</si>
  <si>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</si>
  <si>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</si>
  <si>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</si>
  <si>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</si>
  <si>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</si>
  <si>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</si>
  <si>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</si>
  <si>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</si>
  <si>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</si>
  <si>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</si>
  <si>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</si>
  <si>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</si>
  <si>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</si>
  <si>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</si>
  <si>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</si>
  <si>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</si>
  <si>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</si>
  <si>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</si>
  <si>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</si>
  <si>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</si>
  <si>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</si>
  <si>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</si>
  <si>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</si>
  <si>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</si>
  <si>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</si>
  <si>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</si>
  <si>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</si>
  <si>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</si>
  <si>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</si>
  <si>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</si>
  <si>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</si>
  <si>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</si>
  <si>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</si>
  <si>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</si>
  <si>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</si>
  <si>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</si>
  <si>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</si>
  <si>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</si>
  <si>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</si>
  <si>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</si>
  <si>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</si>
  <si>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</si>
  <si>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</si>
  <si>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</si>
  <si>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</si>
  <si>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</si>
  <si>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</si>
  <si>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</si>
  <si>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</si>
  <si>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</si>
  <si>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</si>
  <si>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</si>
  <si>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</si>
  <si>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</si>
  <si>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</si>
  <si>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</si>
  <si>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</si>
  <si>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</si>
  <si>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</si>
  <si>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</si>
  <si>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</si>
  <si>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</si>
  <si>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</si>
  <si>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</si>
  <si>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</si>
  <si>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</si>
  <si>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</si>
  <si>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</si>
  <si>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</si>
  <si>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</si>
  <si>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</si>
  <si>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</si>
  <si>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</si>
  <si>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</si>
  <si>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</si>
  <si>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</si>
  <si>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</si>
  <si>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</si>
  <si>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</si>
  <si>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</si>
  <si>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</si>
  <si>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</si>
  <si>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</si>
  <si>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</si>
  <si>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</si>
  <si>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</si>
  <si>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</si>
  <si>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</si>
  <si>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</si>
  <si>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</si>
  <si>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</si>
  <si>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</si>
  <si>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</si>
  <si>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</si>
  <si>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</si>
  <si>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</si>
  <si>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</si>
  <si>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</si>
  <si>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</si>
  <si>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</si>
  <si>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</si>
  <si>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</si>
  <si>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</si>
  <si>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</si>
  <si>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</si>
  <si>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</si>
  <si>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</si>
  <si>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</si>
  <si>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</si>
  <si>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</si>
  <si>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</si>
  <si>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</si>
  <si>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</si>
  <si>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</si>
  <si>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</si>
  <si>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</si>
  <si>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</si>
  <si>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</si>
  <si>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</si>
  <si>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</si>
  <si>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</si>
  <si>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</si>
  <si>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</si>
  <si>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</si>
  <si>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</si>
  <si>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</si>
  <si>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</si>
  <si>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</si>
  <si>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</si>
  <si>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</si>
  <si>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</si>
  <si>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</si>
  <si>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</si>
  <si>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</si>
  <si>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</si>
  <si>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</si>
  <si>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</si>
  <si>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</si>
  <si>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</si>
  <si>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</si>
  <si>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</si>
  <si>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</si>
  <si>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</si>
  <si>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</si>
  <si>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</si>
  <si>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</si>
  <si>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</si>
  <si>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</si>
  <si>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</si>
  <si>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</si>
  <si>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</si>
  <si>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</si>
  <si>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</si>
  <si>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</si>
  <si>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</si>
  <si>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</si>
  <si>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</si>
  <si>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</si>
  <si>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</si>
  <si>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</si>
  <si>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</si>
  <si>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</si>
  <si>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</si>
  <si>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</si>
  <si>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</si>
  <si>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</si>
  <si>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</si>
  <si>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</si>
  <si>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</si>
  <si>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</si>
  <si>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</si>
  <si>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</si>
  <si>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</si>
  <si>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</si>
  <si>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</si>
  <si>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</si>
  <si>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</si>
  <si>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</si>
  <si>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</si>
  <si>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</si>
  <si>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</si>
  <si>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</si>
  <si>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</si>
  <si>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</si>
  <si>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</si>
  <si>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</si>
  <si>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</si>
  <si>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</si>
  <si>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</si>
  <si>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</si>
  <si>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</si>
  <si>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</si>
  <si>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</si>
  <si>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</si>
  <si>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</si>
  <si>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</si>
  <si>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</si>
  <si>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</si>
  <si>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</si>
  <si>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</si>
  <si>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</si>
  <si>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</si>
  <si>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</si>
  <si>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</si>
  <si>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</si>
  <si>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</si>
  <si>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</si>
  <si>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</si>
  <si>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</si>
  <si>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</si>
  <si>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</si>
  <si>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</si>
  <si>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</si>
  <si>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</si>
  <si>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</si>
  <si>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</si>
  <si>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</si>
  <si>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</si>
  <si>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</si>
  <si>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</si>
  <si>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</si>
  <si>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</si>
  <si>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</si>
  <si>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</si>
  <si>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</si>
  <si>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</si>
  <si>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</si>
  <si>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</si>
  <si>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</si>
  <si>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</si>
  <si>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</si>
  <si>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</si>
  <si>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</si>
  <si>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</si>
  <si>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</si>
  <si>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</si>
  <si>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</si>
  <si>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</si>
  <si>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</si>
  <si>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</si>
  <si>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</si>
  <si>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</si>
  <si>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</si>
  <si>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</si>
  <si>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</si>
  <si>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</si>
  <si>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</si>
  <si>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</si>
  <si>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</si>
  <si>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</si>
  <si>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</si>
  <si>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</si>
  <si>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</si>
  <si>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</si>
  <si>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</si>
  <si>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</si>
  <si>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</si>
  <si>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</si>
  <si>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</si>
  <si>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</si>
  <si>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</si>
  <si>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</si>
  <si>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</si>
  <si>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</si>
  <si>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</si>
  <si>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</si>
  <si>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</si>
  <si>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</si>
  <si>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</si>
  <si>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</si>
  <si>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</si>
  <si>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</si>
  <si>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</si>
  <si>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</si>
  <si>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</si>
  <si>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</si>
  <si>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</si>
  <si>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</si>
  <si>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</si>
  <si>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</si>
  <si>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</si>
  <si>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</si>
  <si>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</si>
  <si>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</si>
  <si>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</si>
  <si>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</si>
  <si>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</si>
  <si>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</si>
  <si>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</si>
  <si>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</si>
  <si>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</si>
  <si>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</si>
  <si>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</si>
  <si>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</si>
  <si>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</si>
  <si>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</si>
  <si>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</si>
  <si>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</si>
  <si>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</si>
  <si>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</si>
  <si>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</si>
  <si>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</si>
  <si>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</si>
  <si>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</si>
  <si>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</si>
  <si>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</si>
  <si>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</si>
  <si>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</si>
  <si>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</si>
  <si>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</si>
  <si>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</si>
  <si>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</si>
  <si>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</si>
  <si>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</si>
  <si>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</si>
  <si>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</si>
  <si>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</si>
  <si>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</si>
  <si>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</si>
  <si>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</si>
  <si>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</si>
  <si>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</si>
  <si>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</si>
  <si>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</si>
  <si>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</si>
  <si>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</si>
  <si>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</si>
  <si>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</si>
  <si>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</si>
  <si>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</si>
  <si>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</si>
  <si>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</si>
  <si>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</si>
  <si>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</si>
  <si>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</si>
  <si>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</si>
  <si>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</si>
  <si>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</si>
  <si>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</si>
  <si>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</si>
  <si>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</si>
  <si>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</si>
  <si>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</si>
  <si>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</si>
  <si>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</si>
  <si>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</si>
  <si>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</si>
  <si>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</si>
  <si>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</si>
  <si>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</si>
  <si>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</si>
  <si>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</si>
  <si>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</si>
  <si>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</si>
  <si>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</si>
  <si>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</si>
  <si>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</si>
  <si>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</si>
  <si>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</si>
  <si>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</si>
  <si>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</si>
  <si>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</si>
  <si>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</si>
  <si>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</si>
  <si>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</si>
  <si>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</si>
  <si>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</si>
  <si>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</si>
  <si>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</si>
  <si>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</si>
  <si>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</si>
  <si>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</si>
  <si>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</si>
  <si>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</si>
  <si>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</si>
  <si>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</si>
  <si>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</si>
  <si>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</si>
  <si>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</si>
  <si>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</si>
  <si>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</si>
  <si>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</si>
  <si>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</si>
  <si>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</si>
  <si>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</si>
  <si>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</si>
  <si>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</si>
  <si>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</si>
  <si>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</si>
  <si>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</si>
  <si>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</si>
  <si>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</si>
  <si>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</si>
  <si>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</si>
  <si>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</si>
  <si>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</si>
  <si>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</si>
  <si>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</si>
  <si>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</si>
  <si>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</si>
  <si>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</si>
  <si>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</si>
  <si>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</si>
  <si>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</si>
  <si>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</si>
  <si>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</si>
  <si>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</si>
  <si>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</si>
  <si>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</si>
  <si>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</si>
  <si>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</si>
  <si>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</si>
  <si>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</si>
  <si>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</si>
  <si>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</si>
  <si>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</si>
  <si>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</si>
  <si>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</si>
  <si>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</si>
  <si>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</si>
  <si>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</si>
  <si>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</si>
  <si>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</si>
  <si>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</si>
  <si>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</si>
  <si>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</si>
  <si>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</si>
  <si>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</si>
  <si>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</si>
  <si>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</si>
  <si>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</si>
  <si>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</si>
  <si>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</si>
  <si>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</si>
  <si>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</si>
  <si>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</si>
  <si>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</si>
  <si>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</si>
  <si>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</si>
  <si>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</si>
  <si>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</si>
  <si>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</si>
  <si>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</si>
  <si>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</si>
  <si>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</si>
  <si>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</si>
  <si>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</si>
  <si>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</si>
  <si>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</si>
  <si>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</si>
  <si>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</si>
  <si>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</si>
  <si>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</si>
  <si>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</si>
  <si>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</si>
  <si>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</si>
  <si>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</si>
  <si>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</si>
  <si>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</si>
  <si>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</si>
  <si>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</si>
  <si>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</si>
  <si>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</si>
  <si>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</si>
  <si>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</si>
  <si>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</si>
  <si>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</si>
  <si>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</si>
  <si>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</si>
  <si>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</si>
  <si>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</si>
  <si>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</si>
  <si>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</si>
  <si>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</si>
  <si>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</si>
  <si>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</si>
  <si>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</si>
  <si>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</si>
  <si>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</si>
  <si>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</si>
  <si>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</si>
  <si>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</si>
  <si>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</si>
  <si>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</si>
  <si>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</si>
  <si>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</si>
  <si>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</si>
  <si>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</si>
  <si>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</si>
  <si>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</si>
  <si>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</si>
  <si>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</si>
  <si>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</si>
  <si>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</si>
  <si>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</si>
  <si>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</si>
  <si>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</si>
  <si>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</si>
  <si>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</si>
  <si>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</si>
  <si>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</si>
  <si>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</si>
  <si>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</si>
  <si>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</si>
  <si>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</si>
  <si>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</si>
  <si>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</si>
  <si>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</si>
  <si>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</si>
  <si>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</si>
  <si>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</si>
  <si>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</si>
  <si>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</si>
  <si>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</si>
  <si>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</si>
  <si>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</si>
  <si>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</si>
  <si>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</si>
  <si>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</si>
  <si>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</si>
  <si>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</si>
  <si>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</si>
  <si>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</si>
  <si>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</si>
  <si>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</si>
  <si>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</si>
  <si>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</si>
  <si>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</si>
  <si>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</si>
  <si>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</si>
  <si>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</si>
  <si>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</si>
  <si>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</si>
  <si>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</si>
  <si>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</si>
  <si>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</si>
  <si>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</si>
  <si>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</si>
  <si>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</si>
  <si>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</si>
  <si>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</si>
  <si>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</si>
  <si>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</si>
  <si>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</si>
  <si>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</si>
  <si>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</si>
  <si>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</si>
  <si>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</si>
  <si>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</si>
  <si>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</si>
  <si>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</si>
  <si>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</si>
  <si>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</si>
  <si>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</si>
  <si>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</si>
  <si>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</si>
  <si>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</si>
  <si>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</si>
  <si>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</si>
  <si>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</si>
  <si>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</si>
  <si>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</si>
  <si>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</si>
  <si>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</si>
  <si>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</si>
  <si>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</si>
  <si>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</si>
  <si>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</si>
  <si>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</si>
  <si>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</si>
  <si>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</si>
  <si>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</si>
  <si>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</si>
  <si>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</si>
  <si>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</si>
  <si>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</si>
  <si>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</si>
  <si>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</si>
  <si>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</si>
  <si>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</si>
  <si>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</si>
  <si>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</si>
  <si>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</si>
  <si>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</si>
  <si>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</si>
  <si>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</si>
  <si>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</si>
  <si>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</si>
  <si>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</si>
  <si>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</si>
  <si>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</si>
  <si>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</si>
  <si>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</si>
  <si>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</si>
  <si>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</si>
  <si>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</si>
  <si>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</si>
  <si>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</si>
  <si>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</si>
  <si>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</si>
  <si>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</si>
  <si>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</si>
  <si>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</si>
  <si>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</si>
  <si>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</si>
  <si>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</si>
  <si>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</si>
  <si>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</si>
  <si>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</si>
  <si>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</si>
  <si>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</si>
  <si>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</si>
  <si>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</si>
  <si>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</si>
  <si>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</si>
  <si>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</si>
  <si>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</si>
  <si>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</si>
  <si>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</si>
  <si>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</si>
  <si>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</si>
  <si>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</si>
  <si>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</si>
  <si>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</si>
  <si>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</si>
  <si>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</si>
  <si>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</si>
  <si>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</si>
  <si>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</si>
  <si>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</si>
  <si>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</si>
  <si>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</si>
  <si>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</si>
  <si>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</si>
  <si>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</si>
  <si>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</si>
  <si>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</si>
  <si>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</si>
  <si>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</si>
  <si>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</si>
  <si>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</si>
  <si>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</si>
  <si>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</si>
  <si>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</si>
  <si>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</si>
  <si>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</si>
  <si>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</si>
  <si>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</si>
  <si>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</si>
  <si>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</si>
  <si>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</si>
  <si>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</si>
  <si>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</si>
  <si>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</si>
  <si>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</si>
  <si>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</si>
  <si>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</si>
  <si>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</si>
  <si>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</si>
  <si>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</si>
  <si>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</si>
  <si>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</si>
  <si>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</si>
  <si>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</si>
  <si>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</si>
  <si>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</si>
  <si>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</si>
  <si>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</si>
  <si>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</si>
  <si>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</si>
  <si>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</si>
  <si>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</si>
  <si>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</si>
  <si>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</si>
  <si>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</si>
  <si>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</si>
  <si>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</si>
  <si>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</si>
  <si>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</si>
  <si>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</si>
  <si>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</si>
  <si>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</si>
  <si>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</si>
  <si>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</si>
  <si>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</si>
  <si>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</si>
  <si>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</si>
  <si>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</si>
  <si>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</si>
  <si>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</si>
  <si>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</si>
  <si>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</si>
  <si>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</si>
  <si>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</si>
  <si>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</si>
  <si>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</si>
  <si>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</si>
  <si>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</si>
  <si>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</si>
  <si>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</si>
  <si>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</si>
  <si>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</si>
  <si>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</si>
  <si>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</si>
  <si>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</si>
  <si>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</si>
  <si>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</si>
  <si>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</si>
  <si>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</si>
  <si>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</si>
  <si>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</si>
  <si>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</si>
  <si>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</si>
  <si>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</si>
  <si>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</si>
  <si>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</si>
  <si>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</si>
  <si>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</si>
  <si>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</si>
  <si>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</si>
  <si>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</si>
  <si>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</si>
  <si>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</si>
  <si>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</si>
  <si>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</si>
  <si>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</si>
  <si>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</si>
  <si>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</si>
  <si>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</si>
  <si>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</si>
  <si>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</si>
  <si>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</si>
  <si>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</si>
  <si>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</si>
  <si>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</si>
  <si>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</si>
  <si>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</si>
  <si>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</si>
  <si>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</si>
  <si>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</si>
  <si>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</si>
  <si>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</si>
  <si>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</si>
  <si>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</si>
  <si>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</si>
  <si>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</si>
  <si>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</si>
  <si>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</si>
  <si>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</si>
  <si>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</si>
  <si>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</si>
  <si>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</si>
  <si>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</si>
  <si>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</si>
  <si>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</si>
  <si>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</si>
  <si>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</si>
  <si>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</si>
  <si>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</si>
  <si>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</si>
  <si>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</si>
  <si>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</si>
  <si>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</si>
  <si>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</si>
  <si>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</si>
  <si>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</si>
  <si>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</si>
  <si>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</si>
  <si>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</si>
  <si>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</si>
  <si>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</si>
  <si>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</si>
  <si>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</si>
  <si>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</si>
  <si>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</si>
  <si>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</si>
  <si>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</si>
  <si>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</si>
  <si>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</si>
  <si>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</si>
  <si>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</si>
  <si>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</si>
  <si>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</si>
  <si>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</si>
  <si>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</si>
  <si>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</si>
  <si>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</si>
  <si>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</si>
  <si>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</si>
  <si>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</si>
  <si>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</si>
  <si>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</si>
  <si>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</si>
  <si>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</si>
  <si>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</si>
  <si>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</si>
  <si>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</si>
  <si>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</si>
  <si>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</si>
  <si>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</si>
  <si>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</si>
  <si>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</si>
  <si>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</si>
  <si>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</si>
  <si>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</si>
  <si>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</si>
  <si>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</si>
  <si>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</si>
  <si>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</si>
  <si>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</si>
  <si>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</si>
  <si>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</si>
  <si>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</si>
  <si>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</si>
  <si>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</si>
  <si>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</si>
  <si>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</si>
  <si>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</si>
  <si>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</si>
  <si>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</si>
  <si>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</si>
  <si>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</si>
  <si>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</si>
  <si>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</si>
  <si>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</si>
  <si>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</si>
  <si>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</si>
  <si>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</si>
  <si>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</si>
  <si>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</si>
  <si>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</si>
  <si>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</si>
  <si>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</si>
  <si>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</si>
  <si>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</si>
  <si>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</si>
  <si>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</si>
  <si>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</si>
  <si>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</si>
  <si>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</si>
  <si>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</si>
  <si>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</si>
  <si>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</si>
  <si>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</si>
  <si>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</si>
  <si>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</si>
  <si>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</si>
  <si>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</si>
  <si>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</si>
  <si>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</si>
  <si>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</si>
  <si>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</si>
  <si>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</si>
  <si>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</si>
  <si>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</si>
  <si>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</si>
  <si>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</si>
  <si>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</si>
  <si>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</si>
  <si>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</si>
  <si>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</si>
  <si>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</si>
  <si>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</si>
  <si>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</si>
  <si>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</si>
  <si>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</si>
  <si>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</si>
  <si>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</si>
  <si>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</si>
  <si>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</si>
  <si>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</si>
  <si>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</si>
  <si>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</si>
  <si>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</si>
  <si>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</si>
  <si>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</si>
  <si>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</si>
  <si>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</si>
  <si>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</si>
  <si>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</si>
  <si>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</si>
  <si>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</si>
  <si>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</si>
  <si>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</si>
  <si>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</si>
  <si>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</si>
  <si>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</si>
  <si>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</si>
  <si>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</si>
  <si>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</si>
  <si>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</si>
  <si>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</si>
  <si>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</si>
  <si>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</si>
  <si>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</si>
  <si>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</si>
  <si>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</si>
  <si>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</si>
  <si>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</si>
  <si>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</si>
  <si>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</si>
  <si>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</si>
  <si>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</si>
  <si>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</si>
  <si>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</si>
  <si>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</si>
  <si>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</si>
  <si>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</si>
  <si>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</si>
  <si>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</si>
  <si>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</si>
  <si>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</si>
  <si>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</si>
  <si>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</si>
  <si>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</si>
  <si>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</si>
  <si>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</si>
  <si>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</si>
  <si>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</si>
  <si>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</si>
  <si>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</si>
  <si>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</si>
  <si>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</si>
  <si>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</si>
  <si>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</si>
  <si>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</si>
  <si>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</si>
  <si>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</si>
  <si>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</si>
  <si>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</si>
  <si>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</si>
  <si>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</si>
  <si>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</si>
  <si>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</si>
  <si>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</si>
  <si>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</si>
  <si>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</si>
  <si>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</si>
  <si>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</si>
  <si>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</si>
  <si>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</si>
  <si>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</si>
  <si>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</si>
  <si>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</si>
  <si>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</si>
  <si>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</si>
  <si>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</si>
  <si>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</si>
  <si>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</si>
  <si>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</si>
  <si>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</si>
  <si>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</si>
  <si>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</si>
  <si>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</si>
  <si>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</si>
  <si>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</si>
  <si>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</si>
  <si>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</si>
  <si>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</si>
  <si>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</si>
  <si>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</si>
  <si>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</si>
  <si>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</si>
  <si>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</si>
  <si>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</si>
  <si>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</si>
  <si>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</si>
  <si>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</si>
  <si>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</si>
  <si>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</si>
  <si>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</si>
  <si>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</si>
  <si>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</si>
  <si>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</si>
  <si>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</si>
  <si>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</si>
  <si>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</si>
  <si>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</si>
  <si>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</si>
  <si>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</si>
  <si>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</si>
  <si>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</si>
  <si>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</si>
  <si>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</si>
  <si>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</si>
  <si>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</si>
  <si>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</si>
  <si>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</si>
  <si>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</si>
  <si>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</si>
  <si>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</si>
  <si>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</si>
  <si>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</si>
  <si>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</si>
  <si>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</si>
  <si>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</si>
  <si>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</si>
  <si>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</si>
  <si>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</si>
  <si>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</si>
  <si>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</si>
  <si>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</si>
  <si>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</si>
  <si>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</si>
  <si>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</si>
  <si>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</si>
  <si>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</si>
  <si>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</si>
  <si>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</si>
  <si>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</si>
  <si>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</si>
  <si>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</si>
  <si>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</si>
  <si>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</si>
  <si>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</si>
  <si>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</si>
  <si>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</si>
  <si>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</si>
  <si>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</si>
  <si>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</si>
  <si>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</si>
  <si>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</si>
  <si>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</si>
  <si>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</si>
  <si>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</si>
  <si>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</si>
  <si>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</si>
  <si>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</si>
  <si>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</si>
  <si>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</si>
  <si>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</si>
  <si>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</si>
  <si>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</si>
  <si>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</si>
  <si>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</si>
  <si>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</si>
  <si>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</si>
  <si>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</si>
  <si>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</si>
  <si>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</si>
  <si>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</si>
  <si>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</si>
  <si>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</si>
  <si>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</si>
  <si>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</si>
  <si>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</si>
  <si>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</si>
  <si>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</si>
  <si>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</si>
  <si>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</si>
  <si>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</si>
  <si>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</si>
  <si>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</si>
  <si>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</si>
  <si>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</si>
  <si>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</si>
  <si>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</si>
  <si>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</si>
  <si>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</si>
  <si>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</si>
  <si>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</si>
  <si>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</si>
  <si>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</si>
  <si>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</si>
  <si>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</si>
  <si>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</si>
  <si>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</si>
  <si>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</si>
  <si>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</si>
  <si>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</si>
  <si>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</si>
  <si>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</si>
  <si>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</si>
  <si>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</si>
  <si>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</si>
  <si>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</si>
  <si>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</si>
  <si>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</si>
  <si>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</si>
  <si>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</si>
  <si>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</si>
  <si>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</si>
  <si>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</si>
  <si>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</si>
  <si>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</si>
  <si>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</si>
  <si>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</si>
  <si>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</si>
  <si>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</si>
  <si>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</si>
  <si>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</si>
  <si>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</si>
  <si>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</si>
  <si>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</si>
  <si>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</si>
  <si>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</si>
  <si>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</si>
  <si>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</si>
  <si>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</si>
  <si>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</si>
  <si>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</si>
  <si>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</si>
  <si>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</si>
  <si>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</si>
  <si>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</si>
  <si>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</si>
  <si>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</si>
  <si>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</si>
  <si>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</si>
  <si>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</si>
  <si>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</si>
  <si>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</si>
  <si>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</si>
  <si>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</si>
  <si>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</si>
  <si>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</si>
  <si>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</si>
  <si>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</si>
  <si>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</si>
  <si>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</si>
  <si>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</si>
  <si>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</si>
  <si>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</si>
  <si>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</si>
  <si>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</si>
  <si>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</si>
  <si>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</si>
  <si>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</si>
  <si>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</si>
  <si>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</si>
  <si>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</si>
  <si>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</si>
  <si>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</si>
  <si>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</si>
  <si>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</si>
  <si>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</si>
  <si>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</si>
  <si>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</si>
  <si>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</si>
  <si>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</si>
  <si>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</si>
  <si>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</si>
  <si>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</si>
  <si>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</si>
  <si>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</si>
  <si>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</si>
  <si>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</si>
  <si>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</si>
  <si>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</si>
  <si>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</si>
  <si>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</si>
  <si>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</si>
  <si>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</si>
  <si>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</si>
  <si>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</si>
  <si>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</si>
  <si>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</si>
  <si>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</si>
  <si>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</si>
  <si>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</si>
  <si>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</si>
  <si>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</si>
  <si>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</si>
  <si>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</si>
  <si>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</si>
  <si>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</si>
  <si>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</si>
  <si>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</si>
  <si>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</si>
  <si>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</si>
  <si>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</si>
  <si>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</si>
  <si>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</si>
  <si>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</si>
  <si>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</si>
  <si>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</si>
  <si>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</si>
  <si>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</si>
  <si>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</si>
  <si>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</si>
  <si>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</si>
  <si>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</si>
  <si>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</si>
  <si>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</si>
  <si>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</si>
  <si>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</si>
  <si>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</si>
  <si>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</si>
  <si>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</si>
  <si>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</si>
  <si>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</si>
  <si>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</si>
  <si>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</si>
  <si>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</si>
  <si>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</si>
  <si>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</si>
  <si>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</si>
  <si>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</si>
  <si>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</si>
  <si>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</si>
  <si>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</si>
  <si>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</si>
  <si>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</si>
  <si>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</si>
  <si>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</si>
  <si>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</si>
  <si>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</si>
  <si>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</si>
  <si>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</si>
  <si>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</si>
  <si>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</si>
  <si>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</si>
  <si>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</si>
  <si>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</si>
  <si>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</si>
  <si>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</si>
  <si>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</si>
  <si>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</si>
  <si>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</si>
  <si>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</si>
  <si>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</si>
  <si>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</si>
  <si>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</si>
  <si>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</si>
  <si>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</si>
  <si>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</si>
  <si>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</si>
  <si>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</si>
  <si>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</si>
  <si>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</si>
  <si>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</si>
  <si>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</si>
  <si>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</si>
  <si>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</si>
  <si>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</si>
  <si>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</si>
  <si>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</si>
  <si>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</si>
  <si>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</si>
  <si>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</si>
  <si>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</si>
  <si>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</si>
  <si>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</si>
  <si>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</si>
  <si>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</si>
  <si>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</si>
  <si>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</si>
  <si>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</si>
  <si>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</si>
  <si>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</si>
  <si>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</si>
  <si>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</si>
  <si>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</si>
  <si>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</si>
  <si>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</si>
  <si>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</si>
  <si>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</si>
  <si>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</si>
  <si>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</si>
  <si>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</si>
  <si>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</si>
  <si>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</si>
  <si>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</si>
  <si>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</si>
  <si>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</si>
  <si>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</si>
  <si>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</si>
  <si>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</si>
  <si>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</si>
  <si>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</si>
  <si>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</si>
  <si>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</si>
  <si>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</si>
  <si>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</si>
  <si>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</si>
  <si>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</si>
  <si>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</si>
  <si>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</si>
  <si>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</si>
  <si>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</si>
  <si>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</si>
  <si>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</si>
  <si>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</si>
  <si>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</si>
  <si>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</si>
  <si>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</si>
  <si>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</si>
  <si>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</si>
  <si>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</si>
  <si>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</si>
  <si>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</si>
  <si>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</si>
  <si>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</si>
  <si>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</si>
  <si>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</si>
  <si>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</si>
  <si>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</si>
  <si>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</si>
  <si>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</si>
  <si>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</si>
  <si>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</si>
  <si>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</si>
  <si>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</si>
  <si>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</si>
  <si>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</si>
  <si>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</si>
  <si>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</si>
  <si>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</si>
  <si>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</si>
  <si>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</si>
  <si>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</si>
  <si>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</si>
  <si>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</si>
  <si>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</si>
  <si>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</si>
  <si>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</si>
  <si>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</si>
  <si>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</si>
  <si>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</si>
  <si>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</si>
  <si>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</si>
  <si>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</si>
  <si>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</si>
  <si>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</si>
  <si>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</si>
  <si>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</si>
  <si>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</si>
  <si>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</si>
  <si>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</si>
  <si>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</si>
  <si>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</si>
  <si>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</si>
  <si>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</si>
  <si>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</si>
  <si>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</si>
  <si>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</si>
  <si>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</si>
  <si>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</si>
  <si>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</si>
  <si>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</si>
  <si>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</si>
  <si>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</si>
  <si>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</si>
  <si>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</si>
  <si>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</si>
  <si>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</si>
  <si>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</si>
  <si>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</si>
  <si>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</si>
  <si>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</si>
  <si>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</si>
  <si>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</si>
  <si>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</si>
  <si>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</si>
  <si>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</si>
  <si>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</si>
  <si>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</si>
  <si>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</si>
  <si>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</si>
  <si>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</si>
  <si>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</si>
  <si>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</si>
  <si>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</si>
  <si>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</si>
  <si>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</si>
  <si>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</si>
  <si>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</si>
  <si>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</si>
  <si>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</si>
  <si>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</si>
  <si>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</si>
  <si>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</si>
  <si>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</si>
  <si>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</si>
  <si>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</si>
  <si>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</si>
  <si>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</si>
  <si>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</si>
  <si>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</si>
  <si>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</si>
  <si>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</si>
  <si>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</si>
  <si>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</si>
  <si>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</si>
  <si>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</si>
  <si>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</si>
  <si>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</si>
  <si>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</si>
  <si>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</si>
  <si>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</si>
  <si>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</si>
  <si>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</si>
  <si>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</si>
  <si>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</si>
  <si>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</si>
  <si>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</si>
  <si>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</si>
  <si>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</si>
  <si>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</si>
  <si>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</si>
  <si>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</si>
  <si>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</si>
  <si>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</si>
  <si>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</si>
  <si>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</si>
  <si>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</si>
  <si>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</si>
  <si>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</si>
  <si>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</si>
  <si>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</si>
  <si>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</si>
  <si>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</si>
  <si>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</si>
  <si>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</si>
  <si>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</si>
  <si>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</si>
  <si>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</si>
  <si>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</si>
  <si>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</si>
  <si>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</si>
  <si>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</si>
  <si>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</si>
  <si>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</si>
  <si>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</si>
  <si>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</si>
  <si>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</si>
  <si>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</si>
  <si>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</si>
  <si>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</si>
  <si>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</si>
  <si>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</si>
  <si>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</si>
  <si>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</si>
  <si>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</si>
  <si>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</si>
  <si>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</si>
  <si>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</si>
  <si>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</si>
  <si>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</si>
  <si>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</si>
  <si>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</si>
  <si>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</si>
  <si>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</si>
  <si>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</si>
  <si>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</si>
  <si>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</si>
  <si>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</si>
  <si>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</si>
  <si>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</si>
  <si>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</si>
  <si>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</si>
  <si>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</si>
  <si>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</si>
  <si>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</si>
  <si>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</si>
  <si>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</si>
  <si>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</si>
  <si>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</si>
  <si>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</si>
  <si>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</si>
  <si>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</si>
  <si>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</si>
  <si>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</si>
  <si>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</si>
  <si>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</si>
  <si>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</si>
  <si>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</si>
  <si>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</si>
  <si>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</si>
  <si>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</si>
  <si>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</si>
  <si>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</si>
  <si>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</si>
  <si>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</si>
  <si>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</si>
  <si>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</si>
  <si>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</si>
  <si>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</si>
  <si>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</si>
  <si>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</si>
  <si>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</si>
  <si>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</si>
  <si>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</si>
  <si>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</si>
  <si>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</si>
  <si>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</si>
  <si>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</si>
  <si>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</si>
  <si>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</si>
  <si>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</si>
  <si>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</si>
  <si>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</si>
  <si>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</si>
  <si>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</si>
  <si>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</si>
  <si>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</si>
  <si>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</si>
  <si>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</si>
  <si>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</si>
  <si>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</si>
  <si>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</si>
  <si>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</si>
  <si>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</si>
  <si>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</si>
  <si>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</si>
  <si>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</si>
  <si>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</si>
  <si>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</si>
  <si>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</si>
  <si>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</si>
  <si>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</si>
  <si>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</si>
  <si>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</si>
  <si>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</si>
  <si>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</si>
  <si>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</si>
  <si>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</si>
  <si>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</si>
  <si>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</si>
  <si>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</si>
  <si>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</si>
  <si>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</si>
  <si>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</si>
  <si>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</si>
  <si>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</si>
  <si>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</si>
  <si>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</si>
  <si>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</si>
  <si>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</si>
  <si>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</si>
  <si>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</si>
  <si>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</si>
  <si>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</si>
  <si>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</si>
  <si>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</si>
  <si>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</si>
  <si>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</si>
  <si>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</si>
  <si>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</si>
  <si>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</si>
  <si>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</si>
  <si>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</si>
  <si>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</si>
  <si>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</si>
  <si>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</si>
  <si>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</si>
  <si>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</si>
  <si>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</si>
  <si>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</si>
  <si>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</si>
  <si>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</si>
  <si>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</si>
  <si>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</si>
  <si>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</si>
  <si>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</si>
  <si>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</si>
  <si>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</si>
  <si>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</si>
  <si>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</si>
  <si>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</si>
  <si>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</si>
  <si>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</si>
  <si>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</si>
  <si>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</si>
  <si>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</si>
  <si>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</si>
  <si>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</si>
  <si>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</si>
  <si>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</si>
  <si>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</si>
  <si>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</si>
  <si>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</si>
  <si>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</si>
  <si>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</si>
  <si>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</si>
  <si>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</si>
  <si>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</si>
  <si>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</si>
  <si>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</si>
  <si>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</si>
  <si>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</si>
  <si>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</si>
  <si>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</si>
  <si>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</si>
  <si>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</si>
  <si>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</si>
  <si>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</si>
  <si>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</si>
  <si>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</si>
  <si>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</si>
  <si>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</si>
  <si>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</si>
  <si>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</si>
  <si>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</si>
  <si>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</si>
  <si>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</si>
  <si>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</si>
  <si>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</si>
  <si>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</si>
  <si>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</si>
  <si>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</si>
  <si>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</si>
  <si>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</si>
  <si>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</si>
  <si>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</si>
  <si>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</si>
  <si>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</si>
  <si>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</si>
  <si>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</si>
  <si>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</si>
  <si>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</si>
  <si>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</si>
  <si>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</si>
  <si>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</si>
  <si>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</si>
  <si>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</si>
  <si>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</si>
  <si>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</si>
  <si>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</si>
  <si>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</si>
  <si>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</si>
  <si>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</si>
  <si>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</si>
  <si>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</si>
  <si>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</si>
  <si>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</si>
  <si>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</si>
  <si>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</si>
  <si>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</si>
  <si>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</si>
  <si>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</si>
  <si>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</si>
  <si>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</si>
  <si>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</si>
  <si>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</si>
  <si>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</si>
  <si>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</si>
  <si>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</si>
  <si>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</si>
  <si>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</si>
  <si>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</si>
  <si>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</si>
  <si>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</si>
  <si>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</si>
  <si>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</si>
  <si>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</si>
  <si>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</si>
  <si>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</si>
  <si>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</si>
  <si>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</si>
  <si>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</si>
  <si>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</si>
  <si>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</si>
  <si>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</si>
  <si>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</si>
  <si>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</si>
  <si>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</si>
  <si>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</si>
  <si>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</si>
  <si>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</si>
  <si>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</si>
  <si>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</si>
  <si>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</si>
  <si>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</si>
  <si>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</si>
  <si>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</si>
  <si>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</si>
  <si>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</si>
  <si>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</si>
  <si>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</si>
  <si>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</si>
  <si>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</si>
  <si>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</si>
  <si>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</si>
  <si>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</si>
  <si>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</si>
  <si>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</si>
  <si>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</si>
  <si>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</si>
  <si>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</si>
  <si>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</si>
  <si>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</si>
  <si>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</si>
  <si>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</si>
  <si>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</si>
  <si>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</si>
  <si>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</si>
  <si>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</si>
  <si>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</si>
  <si>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</si>
  <si>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</si>
  <si>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</si>
  <si>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</si>
  <si>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</si>
  <si>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</si>
  <si>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</si>
  <si>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</si>
  <si>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</si>
  <si>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</si>
  <si>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</si>
  <si>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</si>
  <si>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</si>
  <si>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</si>
  <si>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</si>
  <si>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</si>
  <si>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</si>
  <si>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</si>
  <si>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</si>
  <si>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</si>
  <si>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</si>
  <si>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</si>
  <si>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</si>
  <si>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</si>
  <si>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</si>
  <si>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</si>
  <si>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</si>
  <si>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</si>
  <si>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</si>
  <si>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</si>
  <si>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</si>
  <si>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</si>
  <si>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</si>
  <si>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</si>
  <si>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</si>
  <si>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</si>
  <si>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</si>
  <si>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</si>
  <si>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</si>
  <si>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</si>
  <si>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</si>
  <si>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</si>
  <si>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</si>
  <si>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</si>
  <si>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</si>
  <si>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</si>
  <si>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</si>
  <si>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</si>
  <si>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</si>
  <si>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</si>
  <si>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</si>
  <si>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</si>
  <si>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</si>
  <si>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</si>
  <si>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</si>
  <si>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</si>
  <si>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</si>
  <si>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</si>
  <si>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</si>
  <si>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</si>
  <si>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</si>
  <si>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</si>
  <si>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</si>
  <si>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</si>
  <si>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</si>
  <si>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</si>
  <si>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</si>
  <si>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</si>
  <si>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</si>
  <si>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</si>
  <si>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</si>
  <si>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</si>
  <si>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</si>
  <si>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</si>
  <si>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</si>
  <si>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</si>
  <si>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</si>
  <si>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</si>
  <si>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</si>
  <si>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</si>
  <si>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</si>
  <si>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</si>
  <si>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</si>
  <si>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</si>
  <si>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</si>
  <si>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</si>
  <si>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</si>
  <si>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</si>
  <si>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</si>
  <si>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</si>
  <si>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</si>
  <si>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</si>
  <si>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</si>
  <si>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</si>
  <si>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</si>
  <si>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</si>
  <si>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</si>
  <si>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</si>
  <si>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</si>
  <si>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</si>
  <si>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</si>
  <si>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</si>
  <si>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</si>
  <si>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</si>
  <si>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</si>
  <si>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</si>
  <si>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</si>
  <si>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</si>
  <si>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</si>
  <si>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</si>
  <si>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</si>
  <si>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</si>
  <si>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</si>
  <si>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</si>
  <si>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</si>
  <si>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</si>
  <si>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</si>
  <si>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</si>
  <si>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</si>
  <si>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</si>
  <si>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</si>
  <si>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</si>
  <si>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</si>
  <si>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</si>
  <si>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</si>
  <si>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</si>
  <si>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</si>
  <si>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</si>
  <si>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</si>
  <si>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</si>
  <si>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</si>
  <si>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</si>
  <si>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</si>
  <si>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</si>
  <si>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</si>
  <si>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</si>
  <si>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</si>
  <si>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</si>
  <si>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</si>
  <si>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</si>
  <si>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</si>
  <si>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</si>
  <si>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</si>
  <si>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</si>
  <si>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</si>
  <si>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</si>
  <si>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</si>
  <si>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</si>
  <si>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</si>
  <si>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</si>
  <si>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</si>
  <si>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</si>
  <si>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</si>
  <si>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</si>
  <si>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</si>
  <si>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</si>
  <si>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</si>
  <si>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</si>
  <si>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</si>
  <si>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</si>
  <si>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</si>
  <si>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</si>
  <si>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</si>
  <si>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</si>
  <si>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</si>
  <si>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</si>
  <si>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</si>
  <si>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</si>
  <si>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</si>
  <si>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</si>
  <si>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</si>
  <si>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</si>
  <si>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</si>
  <si>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</si>
  <si>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</si>
  <si>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</si>
  <si>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</si>
  <si>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</si>
  <si>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</si>
  <si>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</si>
  <si>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</si>
  <si>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</si>
  <si>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</si>
  <si>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</si>
  <si>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</si>
  <si>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</si>
  <si>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</si>
  <si>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</si>
  <si>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</si>
  <si>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</si>
  <si>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</si>
  <si>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</si>
  <si>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</si>
  <si>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</si>
  <si>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</si>
  <si>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</si>
  <si>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</si>
  <si>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</si>
  <si>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</si>
  <si>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</si>
  <si>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</si>
  <si>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</si>
  <si>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</si>
  <si>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</si>
  <si>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</si>
  <si>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</si>
  <si>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</si>
  <si>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</si>
  <si>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</si>
  <si>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</si>
  <si>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</si>
  <si>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</si>
  <si>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</si>
  <si>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</si>
  <si>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</si>
  <si>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</si>
  <si>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</si>
  <si>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</si>
  <si>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</si>
  <si>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</si>
  <si>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</si>
  <si>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</si>
  <si>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</si>
  <si>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</si>
  <si>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</si>
  <si>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</si>
  <si>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</si>
  <si>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</si>
  <si>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</si>
  <si>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</si>
  <si>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</si>
  <si>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</si>
  <si>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</si>
  <si>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</si>
  <si>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</si>
  <si>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</si>
  <si>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</si>
  <si>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</si>
  <si>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</si>
  <si>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</si>
  <si>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</si>
  <si>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</si>
  <si>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</si>
  <si>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</si>
  <si>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</si>
  <si>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</si>
  <si>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</si>
  <si>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</si>
  <si>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</si>
  <si>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</si>
  <si>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</si>
  <si>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</si>
  <si>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</si>
  <si>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</si>
  <si>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</si>
  <si>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</si>
  <si>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</si>
  <si>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</si>
  <si>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</si>
  <si>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</si>
  <si>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</si>
  <si>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</si>
  <si>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</si>
  <si>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</si>
  <si>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</si>
  <si>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</si>
  <si>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</si>
  <si>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</si>
  <si>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</si>
  <si>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</si>
  <si>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</si>
  <si>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</si>
  <si>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</si>
  <si>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</si>
  <si>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</si>
  <si>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</si>
  <si>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</si>
  <si>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</si>
  <si>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</si>
  <si>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</si>
  <si>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</si>
  <si>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</si>
  <si>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</si>
  <si>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</si>
  <si>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</si>
  <si>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</si>
  <si>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</si>
  <si>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</si>
  <si>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</si>
  <si>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</si>
  <si>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</si>
  <si>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</si>
  <si>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</si>
  <si>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</si>
  <si>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</si>
  <si>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</si>
  <si>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</si>
  <si>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</si>
  <si>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</si>
  <si>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</si>
  <si>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</si>
  <si>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</si>
  <si>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</si>
  <si>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</si>
  <si>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</si>
  <si>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</si>
  <si>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</si>
  <si>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</si>
  <si>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</si>
  <si>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</si>
  <si>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</si>
  <si>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</si>
  <si>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</si>
  <si>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</si>
  <si>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</si>
  <si>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</si>
  <si>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</si>
  <si>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</si>
  <si>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</si>
  <si>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</si>
  <si>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</si>
  <si>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</si>
  <si>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</si>
  <si>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</si>
  <si>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</si>
  <si>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</si>
  <si>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</si>
  <si>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</si>
  <si>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</si>
  <si>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</si>
  <si>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</si>
  <si>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</si>
  <si>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</si>
  <si>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</si>
  <si>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</si>
  <si>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</si>
  <si>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</si>
  <si>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</si>
  <si>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</si>
  <si>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</si>
  <si>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</si>
  <si>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</si>
  <si>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</si>
  <si>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</si>
  <si>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</si>
  <si>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</si>
  <si>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</si>
  <si>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</si>
  <si>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</si>
  <si>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</si>
  <si>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</si>
  <si>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</si>
  <si>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</si>
  <si>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</si>
  <si>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</si>
  <si>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</si>
  <si>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</si>
  <si>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</si>
  <si>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</si>
  <si>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</si>
  <si>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</si>
  <si>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</si>
  <si>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</si>
  <si>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</si>
  <si>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</si>
  <si>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</si>
  <si>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</si>
  <si>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</si>
  <si>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</si>
  <si>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</si>
  <si>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</si>
  <si>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</si>
  <si>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</si>
  <si>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</si>
  <si>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</si>
  <si>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</si>
  <si>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</si>
  <si>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</si>
  <si>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</si>
  <si>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</si>
  <si>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</si>
  <si>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</si>
  <si>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</si>
  <si>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</si>
  <si>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</si>
  <si>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</si>
  <si>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</si>
  <si>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</si>
  <si>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</si>
  <si>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</si>
  <si>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</si>
  <si>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</si>
  <si>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</si>
  <si>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</si>
  <si>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</si>
  <si>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</si>
  <si>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</si>
  <si>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</si>
  <si>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</si>
  <si>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</si>
  <si>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</si>
  <si>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</si>
  <si>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</si>
  <si>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</si>
  <si>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</si>
  <si>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</si>
  <si>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</si>
  <si>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</si>
  <si>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</si>
  <si>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</si>
  <si>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</si>
  <si>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</si>
  <si>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</si>
  <si>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</si>
  <si>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</si>
  <si>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</si>
  <si>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</si>
  <si>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</si>
  <si>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</si>
  <si>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</si>
  <si>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</si>
  <si>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</si>
  <si>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</si>
  <si>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</si>
  <si>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</si>
  <si>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</si>
  <si>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</si>
  <si>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</si>
  <si>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</si>
  <si>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</si>
  <si>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</si>
  <si>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</si>
  <si>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</si>
  <si>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</si>
  <si>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</si>
  <si>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</si>
  <si>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</si>
  <si>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</si>
  <si>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</si>
  <si>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</si>
  <si>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</si>
  <si>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</si>
  <si>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</si>
  <si>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</si>
  <si>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</si>
  <si>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</si>
  <si>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</si>
  <si>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</si>
  <si>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</si>
  <si>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</si>
  <si>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</si>
  <si>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</si>
  <si>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</si>
  <si>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</si>
  <si>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</si>
  <si>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</si>
  <si>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</si>
  <si>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</si>
  <si>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</si>
  <si>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</si>
  <si>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</si>
  <si>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</si>
  <si>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</si>
  <si>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</si>
  <si>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</si>
  <si>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</si>
  <si>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</si>
  <si>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</si>
  <si>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</si>
  <si>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</si>
  <si>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</si>
  <si>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</si>
  <si>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</si>
  <si>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</si>
  <si>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</si>
  <si>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</si>
  <si>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</si>
  <si>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</si>
  <si>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</si>
  <si>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</si>
  <si>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</si>
  <si>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</si>
  <si>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</si>
  <si>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</si>
  <si>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</si>
  <si>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</si>
  <si>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</si>
  <si>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</si>
  <si>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</si>
  <si>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</si>
  <si>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</si>
  <si>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</si>
  <si>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</si>
  <si>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</si>
  <si>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</si>
  <si>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</si>
  <si>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</si>
  <si>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</si>
  <si>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</si>
  <si>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</si>
  <si>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</si>
  <si>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</si>
  <si>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</si>
  <si>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</si>
  <si>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</si>
  <si>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</si>
  <si>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</si>
  <si>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</si>
  <si>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</si>
  <si>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</si>
  <si>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</si>
  <si>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</si>
  <si>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</si>
  <si>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</si>
  <si>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</si>
  <si>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</si>
  <si>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</si>
  <si>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</si>
  <si>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</si>
  <si>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</si>
  <si>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</si>
  <si>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</si>
  <si>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</si>
  <si>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</si>
  <si>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</si>
  <si>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</si>
  <si>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</si>
  <si>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</si>
  <si>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</si>
  <si>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</si>
  <si>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</si>
  <si>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</si>
  <si>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</si>
  <si>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</si>
  <si>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</si>
  <si>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</si>
  <si>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</si>
  <si>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</si>
  <si>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</si>
  <si>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</si>
  <si>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</si>
  <si>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</si>
  <si>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</si>
  <si>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</si>
  <si>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</si>
  <si>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</si>
  <si>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</si>
  <si>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</si>
  <si>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</si>
  <si>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</si>
  <si>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</si>
  <si>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</si>
  <si>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</si>
  <si>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</si>
  <si>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</si>
  <si>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</si>
  <si>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</si>
  <si>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</si>
  <si>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</si>
  <si>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</si>
  <si>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</si>
  <si>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</si>
  <si>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</si>
  <si>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</si>
  <si>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</si>
  <si>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</si>
  <si>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</si>
  <si>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</si>
  <si>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</si>
  <si>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</si>
  <si>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</si>
  <si>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</si>
  <si>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</si>
  <si>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</si>
  <si>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</si>
  <si>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</si>
  <si>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</si>
  <si>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</si>
  <si>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</si>
  <si>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</si>
  <si>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</si>
  <si>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</si>
  <si>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</si>
  <si>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</si>
  <si>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</si>
  <si>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</si>
  <si>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</si>
  <si>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</si>
  <si>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</si>
  <si>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</si>
  <si>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</si>
  <si>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</si>
  <si>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</si>
  <si>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</si>
  <si>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</si>
  <si>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</si>
  <si>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</si>
  <si>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</si>
  <si>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</si>
  <si>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</si>
  <si>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</si>
  <si>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</si>
  <si>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</si>
  <si>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</si>
  <si>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</si>
  <si>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</si>
  <si>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</si>
  <si>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</si>
  <si>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</si>
  <si>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</si>
  <si>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</si>
  <si>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</si>
  <si>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</si>
  <si>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</si>
  <si>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</si>
  <si>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</si>
  <si>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</si>
  <si>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</si>
  <si>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</si>
  <si>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</si>
  <si>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</si>
  <si>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</si>
  <si>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</si>
  <si>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</si>
  <si>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</si>
  <si>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</si>
  <si>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</si>
  <si>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</si>
  <si>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</si>
  <si>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</si>
  <si>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</si>
  <si>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</si>
  <si>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</si>
  <si>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</si>
  <si>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</si>
  <si>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</si>
  <si>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</si>
  <si>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</si>
  <si>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</si>
  <si>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</si>
  <si>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</si>
  <si>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</si>
  <si>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</si>
  <si>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</si>
  <si>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</si>
  <si>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</si>
  <si>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</si>
  <si>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</si>
  <si>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</si>
  <si>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</si>
  <si>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</si>
  <si>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</si>
  <si>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</si>
  <si>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</si>
  <si>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</si>
  <si>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</si>
  <si>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</si>
  <si>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</si>
  <si>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</si>
  <si>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</si>
  <si>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</si>
  <si>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</si>
  <si>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</si>
  <si>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</si>
  <si>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</si>
  <si>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</si>
  <si>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</si>
  <si>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</si>
  <si>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</si>
  <si>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</si>
  <si>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</si>
  <si>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</si>
  <si>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</si>
  <si>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</si>
  <si>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</si>
  <si>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</si>
  <si>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</si>
  <si>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</si>
  <si>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</si>
  <si>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</si>
  <si>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</si>
  <si>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</si>
  <si>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</si>
  <si>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</si>
  <si>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</si>
  <si>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</si>
  <si>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</si>
  <si>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</si>
  <si>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</si>
  <si>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</si>
  <si>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</si>
  <si>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</si>
  <si>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</si>
  <si>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</si>
  <si>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</si>
  <si>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</si>
  <si>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</si>
  <si>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</si>
  <si>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</si>
  <si>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</si>
  <si>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</si>
  <si>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</si>
  <si>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</si>
  <si>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</si>
  <si>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</si>
  <si>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</si>
  <si>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</si>
  <si>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</si>
  <si>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</si>
  <si>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</si>
  <si>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</si>
  <si>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</si>
  <si>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</si>
  <si>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</si>
  <si>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</si>
  <si>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</si>
  <si>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</si>
  <si>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</si>
  <si>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</si>
  <si>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</si>
  <si>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</si>
  <si>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</si>
  <si>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</si>
  <si>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</si>
  <si>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</si>
  <si>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</si>
  <si>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</si>
  <si>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</si>
  <si>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</si>
  <si>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</si>
  <si>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</si>
  <si>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</si>
  <si>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</si>
  <si>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</si>
  <si>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</si>
  <si>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</si>
  <si>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</si>
  <si>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</si>
  <si>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</si>
  <si>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</si>
  <si>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</si>
  <si>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</si>
  <si>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</si>
  <si>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</si>
  <si>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</si>
  <si>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</si>
  <si>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</si>
  <si>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</si>
  <si>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</si>
  <si>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</si>
  <si>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</si>
  <si>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</si>
  <si>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</si>
  <si>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</si>
  <si>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</si>
  <si>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</si>
  <si>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</si>
  <si>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</si>
  <si>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</si>
  <si>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</si>
  <si>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</si>
  <si>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</si>
  <si>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</si>
  <si>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</si>
  <si>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</si>
  <si>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</si>
  <si>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</si>
  <si>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</si>
  <si>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</si>
  <si>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</si>
  <si>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</si>
  <si>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</si>
  <si>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</si>
  <si>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</si>
  <si>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</si>
  <si>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</si>
  <si>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</si>
  <si>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</si>
  <si>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</si>
  <si>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</si>
  <si>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</si>
  <si>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</si>
  <si>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</si>
  <si>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</si>
  <si>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</si>
  <si>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</si>
  <si>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</si>
  <si>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</si>
  <si>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</si>
  <si>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</si>
  <si>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</si>
  <si>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</si>
  <si>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</si>
  <si>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</si>
  <si>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</si>
  <si>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</si>
  <si>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</si>
  <si>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</si>
  <si>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</si>
  <si>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</si>
  <si>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</si>
  <si>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</si>
  <si>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</si>
  <si>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</si>
  <si>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</si>
  <si>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</si>
  <si>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</si>
  <si>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</si>
  <si>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</si>
  <si>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</si>
  <si>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</si>
  <si>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</si>
  <si>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</si>
  <si>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</si>
  <si>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</si>
  <si>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</si>
  <si>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</si>
  <si>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</si>
  <si>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</si>
  <si>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</si>
  <si>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</si>
  <si>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</si>
  <si>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</si>
  <si>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</si>
  <si>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</si>
  <si>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</si>
  <si>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</si>
  <si>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</si>
  <si>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</si>
  <si>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</si>
  <si>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</si>
  <si>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</si>
  <si>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</si>
  <si>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</si>
  <si>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</si>
  <si>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</si>
  <si>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</si>
  <si>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</si>
  <si>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</si>
  <si>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</si>
  <si>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</si>
  <si>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</si>
  <si>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</si>
  <si>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</si>
  <si>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</si>
  <si>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</si>
  <si>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</si>
  <si>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</si>
  <si>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</si>
  <si>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</si>
  <si>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</si>
  <si>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</si>
  <si>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</si>
  <si>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</si>
  <si>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</si>
  <si>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</si>
  <si>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</si>
  <si>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</si>
  <si>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</si>
  <si>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</si>
  <si>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</si>
  <si>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</si>
  <si>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</si>
  <si>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</si>
  <si>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</si>
  <si>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</si>
  <si>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</si>
  <si>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</si>
  <si>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</si>
  <si>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</si>
  <si>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</si>
  <si>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</si>
  <si>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</si>
  <si>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</si>
  <si>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</si>
  <si>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</si>
  <si>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</si>
  <si>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</si>
  <si>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</si>
  <si>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</si>
  <si>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</si>
  <si>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</si>
  <si>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</si>
  <si>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</si>
  <si>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</si>
  <si>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</si>
  <si>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</si>
  <si>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</si>
  <si>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</si>
  <si>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</si>
  <si>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</si>
  <si>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</si>
  <si>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</si>
  <si>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</si>
  <si>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</si>
  <si>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</si>
  <si>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</si>
  <si>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</si>
  <si>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</si>
  <si>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</si>
  <si>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</si>
  <si>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</si>
  <si>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</si>
  <si>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</si>
  <si>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</si>
  <si>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</si>
  <si>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</si>
  <si>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</si>
  <si>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</si>
  <si>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</si>
  <si>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</si>
  <si>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</si>
  <si>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</si>
  <si>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</si>
  <si>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</si>
  <si>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</si>
  <si>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</si>
  <si>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</si>
  <si>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</si>
  <si>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</si>
  <si>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</si>
  <si>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</si>
  <si>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</si>
  <si>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</si>
  <si>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</si>
  <si>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</si>
  <si>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</si>
  <si>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</si>
  <si>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</si>
  <si>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</si>
  <si>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</si>
  <si>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</si>
  <si>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</si>
  <si>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</si>
  <si>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</si>
  <si>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</si>
  <si>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</si>
  <si>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</si>
  <si>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</si>
  <si>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</si>
  <si>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</si>
  <si>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</si>
  <si>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</si>
  <si>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</si>
  <si>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</si>
  <si>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</si>
  <si>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</si>
  <si>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</si>
  <si>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</si>
  <si>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</si>
  <si>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</si>
  <si>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</si>
  <si>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</si>
  <si>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</si>
  <si>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</si>
  <si>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</si>
  <si>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</si>
  <si>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</si>
  <si>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</si>
  <si>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</si>
  <si>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</si>
  <si>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</si>
  <si>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</si>
  <si>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</si>
  <si>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</si>
  <si>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</si>
  <si>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</si>
  <si>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</si>
  <si>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</si>
  <si>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</si>
  <si>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</si>
  <si>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</si>
  <si>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</si>
  <si>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</si>
  <si>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</si>
  <si>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</si>
  <si>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</si>
  <si>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</si>
  <si>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</si>
  <si>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</si>
  <si>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</si>
  <si>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</si>
  <si>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</si>
  <si>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</si>
  <si>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</si>
  <si>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</si>
  <si>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</si>
  <si>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</si>
  <si>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</si>
  <si>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</si>
  <si>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</si>
  <si>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</si>
  <si>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</si>
  <si>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</si>
  <si>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</si>
  <si>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</si>
  <si>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</si>
  <si>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</si>
  <si>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</si>
  <si>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</si>
  <si>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</si>
  <si>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</si>
  <si>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</si>
  <si>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</si>
  <si>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</si>
  <si>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</si>
  <si>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</si>
  <si>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</si>
  <si>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</si>
  <si>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</si>
  <si>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</si>
  <si>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</si>
  <si>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</si>
  <si>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</si>
  <si>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</si>
  <si>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</si>
  <si>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</si>
  <si>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</si>
  <si>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</si>
  <si>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</si>
  <si>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</si>
  <si>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</si>
  <si>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</si>
  <si>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</si>
  <si>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</si>
  <si>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</si>
  <si>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</si>
  <si>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</si>
  <si>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</si>
  <si>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</si>
  <si>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</si>
  <si>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</si>
  <si>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</si>
  <si>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</si>
  <si>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</si>
  <si>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</si>
  <si>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</si>
  <si>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</si>
  <si>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</si>
  <si>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</si>
  <si>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</si>
  <si>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</si>
  <si>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</si>
  <si>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</si>
  <si>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</si>
  <si>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</si>
  <si>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</si>
  <si>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</si>
  <si>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</si>
  <si>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</si>
  <si>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</si>
  <si>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</si>
  <si>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</si>
  <si>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</si>
  <si>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</si>
  <si>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</si>
  <si>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</si>
  <si>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</si>
  <si>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</si>
  <si>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</si>
  <si>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</si>
  <si>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</si>
  <si>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</si>
  <si>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</si>
  <si>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</si>
  <si>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</si>
  <si>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</si>
  <si>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</si>
  <si>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</si>
  <si>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</si>
  <si>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</si>
  <si>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</si>
  <si>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</si>
  <si>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</si>
  <si>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</si>
  <si>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</si>
  <si>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</si>
  <si>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</si>
  <si>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</si>
  <si>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</si>
  <si>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</si>
  <si>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</si>
  <si>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</si>
  <si>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</si>
  <si>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</si>
  <si>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</si>
  <si>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</si>
  <si>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</si>
  <si>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</si>
  <si>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</si>
  <si>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</si>
  <si>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</si>
  <si>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</si>
  <si>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</si>
  <si>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</si>
  <si>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</si>
  <si>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</si>
  <si>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</si>
  <si>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</si>
  <si>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</si>
  <si>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</si>
  <si>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</si>
  <si>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</si>
  <si>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</si>
  <si>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</si>
  <si>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</si>
  <si>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</si>
  <si>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</si>
  <si>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</si>
  <si>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</si>
  <si>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</si>
  <si>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</si>
  <si>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</si>
  <si>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</si>
  <si>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</si>
  <si>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</si>
  <si>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</si>
  <si>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</si>
  <si>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</si>
  <si>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</si>
  <si>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</si>
  <si>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</si>
  <si>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</si>
  <si>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</si>
  <si>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</si>
  <si>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</si>
  <si>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</si>
  <si>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</si>
  <si>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</si>
  <si>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</si>
  <si>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</si>
  <si>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</si>
  <si>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</si>
  <si>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</si>
  <si>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</si>
  <si>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</si>
  <si>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</si>
  <si>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</si>
  <si>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</si>
  <si>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</si>
  <si>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</si>
  <si>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</si>
  <si>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</si>
  <si>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</si>
  <si>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</si>
  <si>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</si>
  <si>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</si>
  <si>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</si>
  <si>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</si>
  <si>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</si>
  <si>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</si>
  <si>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</si>
  <si>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</si>
  <si>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</si>
  <si>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</si>
  <si>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</si>
  <si>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</si>
  <si>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</si>
  <si>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</si>
  <si>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</si>
  <si>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</si>
  <si>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</si>
  <si>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</si>
  <si>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</si>
  <si>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</si>
  <si>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</si>
  <si>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</si>
  <si>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</si>
  <si>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</si>
  <si>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</si>
  <si>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</si>
  <si>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</si>
  <si>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</si>
  <si>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</si>
  <si>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</si>
  <si>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</si>
  <si>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</si>
  <si>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</si>
  <si>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</si>
  <si>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</si>
  <si>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</si>
  <si>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</si>
  <si>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</si>
  <si>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</si>
  <si>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</si>
  <si>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</si>
  <si>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</si>
  <si>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</si>
  <si>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</si>
  <si>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</si>
  <si>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</si>
  <si>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</si>
  <si>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</si>
  <si>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</si>
  <si>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</si>
  <si>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</si>
  <si>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</si>
  <si>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</si>
  <si>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</si>
  <si>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</si>
  <si>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</si>
  <si>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</si>
  <si>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</si>
  <si>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</si>
  <si>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</si>
  <si>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</si>
  <si>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</si>
  <si>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</si>
  <si>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</si>
  <si>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</si>
  <si>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</si>
  <si>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</si>
  <si>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</si>
  <si>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</si>
  <si>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</si>
  <si>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</si>
  <si>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</si>
  <si>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</si>
  <si>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</si>
  <si>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</si>
  <si>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</si>
  <si>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</si>
  <si>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</si>
  <si>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</si>
  <si>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</si>
  <si>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</si>
  <si>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</si>
  <si>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</si>
  <si>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</si>
  <si>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</si>
  <si>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</si>
  <si>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</si>
  <si>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</si>
  <si>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</si>
  <si>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</si>
  <si>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</si>
  <si>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</si>
  <si>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</si>
  <si>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</si>
  <si>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</si>
  <si>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</si>
  <si>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</si>
  <si>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</si>
  <si>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</si>
  <si>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</si>
  <si>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</si>
  <si>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</si>
  <si>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</si>
  <si>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</si>
  <si>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</si>
  <si>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</si>
  <si>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</si>
  <si>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</si>
  <si>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</si>
  <si>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</si>
  <si>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</si>
  <si>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</si>
  <si>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</si>
  <si>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</si>
  <si>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</si>
  <si>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</si>
  <si>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</si>
  <si>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</si>
  <si>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</si>
  <si>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</si>
  <si>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</si>
  <si>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</si>
  <si>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</si>
  <si>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</si>
  <si>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</si>
  <si>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</si>
  <si>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</si>
  <si>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</si>
  <si>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</si>
  <si>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</si>
  <si>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</si>
  <si>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</si>
  <si>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</si>
  <si>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</si>
  <si>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</si>
  <si>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</si>
  <si>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</si>
  <si>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</si>
  <si>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</si>
  <si>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</si>
  <si>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</si>
  <si>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</si>
  <si>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</si>
  <si>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</si>
  <si>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</si>
  <si>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</si>
  <si>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</si>
  <si>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</si>
  <si>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</si>
  <si>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</si>
  <si>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</si>
  <si>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</si>
  <si>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</si>
  <si>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</si>
  <si>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</si>
  <si>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</si>
  <si>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</si>
  <si>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</si>
  <si>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</si>
  <si>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</si>
  <si>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</si>
  <si>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</si>
  <si>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</si>
  <si>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</si>
  <si>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</si>
  <si>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</si>
  <si>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</si>
  <si>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</si>
  <si>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</si>
  <si>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</si>
  <si>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</si>
  <si>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</si>
  <si>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</si>
  <si>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</si>
  <si>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</si>
  <si>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</si>
  <si>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</si>
  <si>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</si>
  <si>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</si>
  <si>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</si>
  <si>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</si>
  <si>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</si>
  <si>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</si>
  <si>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</si>
  <si>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</si>
  <si>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</si>
  <si>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</si>
  <si>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</si>
  <si>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</si>
  <si>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</si>
  <si>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</si>
  <si>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</si>
  <si>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</si>
  <si>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</si>
  <si>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</si>
  <si>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</si>
  <si>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</si>
  <si>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</si>
  <si>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</si>
  <si>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</si>
  <si>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</si>
  <si>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</si>
  <si>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</si>
  <si>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</si>
  <si>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</si>
  <si>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</si>
  <si>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</si>
  <si>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</si>
  <si>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</si>
  <si>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</si>
  <si>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</si>
  <si>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</si>
  <si>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</si>
  <si>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</si>
  <si>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</si>
  <si>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</si>
  <si>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</si>
  <si>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</si>
  <si>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</si>
  <si>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</si>
  <si>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</si>
  <si>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</si>
  <si>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</si>
  <si>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</si>
  <si>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</si>
  <si>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</si>
  <si>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</si>
  <si>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</si>
  <si>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</si>
  <si>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</si>
  <si>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</si>
  <si>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</si>
  <si>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</si>
  <si>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</si>
  <si>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</si>
  <si>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</si>
  <si>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</si>
  <si>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</si>
  <si>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</si>
  <si>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</si>
  <si>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</si>
  <si>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</si>
  <si>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</si>
  <si>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</si>
  <si>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</si>
  <si>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</si>
  <si>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</si>
  <si>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</si>
  <si>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</si>
  <si>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</si>
  <si>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</si>
  <si>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</si>
  <si>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</si>
  <si>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</si>
  <si>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</si>
  <si>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</si>
  <si>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</si>
  <si>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</si>
  <si>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</si>
  <si>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</si>
  <si>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</si>
  <si>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</si>
  <si>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</si>
  <si>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</si>
  <si>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</si>
  <si>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</si>
  <si>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</si>
  <si>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</si>
  <si>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</si>
  <si>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</si>
  <si>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</si>
  <si>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</si>
  <si>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</si>
  <si>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</si>
  <si>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</si>
  <si>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</si>
  <si>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</si>
  <si>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</si>
  <si>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</si>
  <si>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</si>
  <si>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</si>
  <si>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</si>
  <si>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</si>
  <si>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</si>
  <si>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</si>
  <si>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</si>
  <si>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</si>
  <si>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</si>
  <si>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</si>
  <si>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</si>
  <si>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</si>
  <si>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</si>
  <si>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</si>
  <si>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</si>
  <si>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</si>
  <si>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</si>
  <si>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</si>
  <si>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</si>
  <si>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</si>
  <si>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</si>
  <si>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</si>
  <si>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</si>
  <si>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</si>
  <si>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</si>
  <si>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</si>
  <si>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</si>
  <si>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</si>
  <si>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</si>
  <si>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</si>
  <si>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</si>
  <si>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</si>
  <si>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</si>
  <si>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</si>
  <si>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</si>
  <si>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</si>
  <si>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</si>
  <si>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</si>
  <si>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</si>
  <si>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</si>
  <si>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</si>
  <si>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</si>
  <si>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</si>
  <si>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</si>
  <si>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</si>
  <si>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</si>
  <si>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</si>
  <si>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</si>
  <si>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</si>
  <si>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</si>
  <si>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</si>
  <si>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</si>
  <si>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</si>
  <si>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</si>
  <si>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</si>
  <si>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</si>
  <si>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</si>
  <si>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</si>
  <si>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</si>
  <si>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</si>
  <si>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</si>
  <si>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</si>
  <si>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</si>
  <si>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</si>
  <si>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</si>
  <si>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</si>
  <si>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</si>
  <si>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</si>
  <si>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</si>
  <si>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</si>
  <si>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</si>
  <si>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</si>
  <si>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</si>
  <si>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</si>
  <si>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</si>
  <si>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</si>
  <si>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</si>
  <si>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</si>
  <si>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</si>
  <si>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</si>
  <si>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</si>
  <si>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</si>
  <si>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</si>
  <si>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</si>
  <si>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</si>
  <si>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</si>
  <si>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</si>
  <si>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</si>
  <si>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</si>
  <si>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</si>
  <si>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</si>
  <si>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</si>
  <si>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</si>
  <si>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</si>
  <si>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</si>
  <si>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</si>
  <si>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</si>
  <si>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</si>
  <si>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</si>
  <si>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</si>
  <si>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</si>
  <si>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</si>
  <si>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</si>
  <si>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</si>
  <si>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</si>
  <si>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</si>
  <si>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</si>
  <si>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</si>
  <si>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</si>
  <si>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</si>
  <si>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</si>
  <si>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</si>
  <si>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</si>
  <si>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</si>
  <si>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</si>
  <si>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</si>
  <si>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</si>
  <si>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</si>
  <si>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</si>
  <si>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</si>
  <si>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</si>
  <si>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</si>
  <si>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</si>
  <si>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</si>
  <si>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</si>
  <si>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</si>
  <si>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</si>
  <si>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</si>
  <si>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</si>
  <si>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</si>
  <si>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</si>
  <si>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</si>
  <si>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</si>
  <si>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</si>
  <si>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</si>
  <si>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</si>
  <si>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</si>
  <si>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</si>
  <si>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</si>
  <si>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</si>
  <si>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</si>
  <si>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</si>
  <si>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</si>
  <si>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</si>
  <si>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</si>
  <si>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</si>
  <si>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</si>
  <si>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</si>
  <si>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</si>
  <si>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</si>
  <si>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</si>
  <si>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</si>
  <si>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</si>
  <si>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</si>
  <si>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</si>
  <si>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</si>
  <si>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</si>
  <si>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</si>
  <si>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</si>
  <si>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</si>
  <si>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</si>
  <si>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</si>
  <si>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</si>
  <si>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</si>
  <si>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</si>
  <si>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</si>
  <si>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</si>
  <si>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</si>
  <si>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</si>
  <si>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</si>
  <si>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</si>
  <si>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</si>
  <si>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</si>
  <si>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</si>
  <si>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</si>
  <si>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</si>
  <si>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</si>
  <si>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</si>
  <si>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</si>
  <si>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</si>
  <si>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</si>
  <si>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</si>
  <si>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</si>
  <si>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</si>
  <si>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</si>
  <si>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</si>
  <si>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</si>
  <si>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</si>
  <si>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</si>
  <si>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</si>
  <si>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</si>
  <si>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</si>
  <si>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</si>
  <si>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</si>
  <si>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</si>
  <si>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</si>
  <si>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</si>
  <si>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</si>
  <si>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</si>
  <si>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</si>
  <si>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</si>
  <si>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</si>
  <si>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</si>
  <si>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</si>
  <si>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</si>
  <si>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</si>
  <si>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</si>
  <si>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</si>
  <si>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</si>
  <si>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</si>
  <si>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</si>
  <si>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</si>
  <si>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</si>
  <si>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</si>
  <si>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</si>
  <si>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</si>
  <si>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</si>
  <si>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</si>
  <si>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</si>
  <si>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</si>
  <si>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</si>
  <si>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</si>
  <si>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</si>
  <si>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</si>
  <si>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</si>
  <si>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</si>
  <si>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</si>
  <si>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</si>
  <si>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</si>
  <si>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</si>
  <si>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</si>
  <si>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</si>
  <si>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</si>
  <si>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</si>
  <si>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</si>
  <si>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</si>
  <si>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</si>
  <si>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</si>
  <si>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</si>
  <si>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</si>
  <si>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</si>
  <si>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</si>
  <si>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</si>
  <si>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</si>
  <si>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</si>
  <si>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</si>
  <si>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</si>
  <si>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</si>
  <si>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</si>
  <si>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</si>
  <si>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</si>
  <si>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</si>
  <si>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</si>
  <si>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</si>
  <si>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</si>
  <si>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</si>
  <si>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</si>
  <si>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</si>
  <si>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</si>
  <si>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</si>
  <si>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</si>
  <si>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</si>
  <si>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</si>
  <si>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</si>
  <si>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</si>
  <si>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</si>
  <si>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</si>
  <si>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</si>
  <si>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</si>
  <si>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</si>
  <si>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</si>
  <si>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</si>
  <si>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</si>
  <si>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</si>
  <si>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</si>
  <si>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</si>
  <si>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</si>
  <si>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</si>
  <si>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</si>
  <si>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</si>
  <si>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</si>
  <si>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</si>
  <si>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</si>
  <si>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</si>
  <si>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</si>
  <si>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</si>
  <si>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</si>
  <si>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</si>
  <si>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</si>
  <si>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</si>
  <si>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</si>
  <si>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</si>
  <si>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</si>
  <si>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</si>
  <si>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</si>
  <si>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</si>
  <si>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</si>
  <si>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</si>
  <si>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</si>
  <si>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</si>
  <si>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</si>
  <si>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</si>
  <si>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</si>
  <si>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</si>
  <si>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</si>
  <si>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</si>
  <si>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</si>
  <si>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</si>
  <si>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</si>
  <si>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</si>
  <si>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</si>
  <si>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</si>
  <si>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</si>
  <si>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</si>
  <si>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</si>
  <si>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</si>
  <si>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</si>
  <si>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</si>
  <si>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</si>
  <si>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</si>
  <si>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</si>
  <si>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</si>
  <si>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</si>
  <si>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</si>
  <si>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</si>
  <si>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</si>
  <si>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</si>
  <si>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</si>
  <si>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</si>
  <si>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</si>
  <si>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</si>
  <si>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</si>
  <si>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</si>
  <si>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</si>
  <si>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</si>
  <si>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</si>
  <si>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</si>
  <si>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</si>
  <si>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</si>
  <si>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</si>
  <si>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</si>
  <si>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</si>
  <si>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</si>
  <si>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</si>
  <si>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</si>
  <si>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</si>
  <si>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</si>
  <si>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</si>
  <si>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</si>
  <si>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</si>
  <si>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</si>
  <si>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</si>
  <si>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</si>
  <si>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</si>
  <si>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</si>
  <si>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</si>
  <si>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</si>
  <si>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</si>
  <si>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</si>
  <si>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</si>
  <si>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</si>
  <si>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</si>
  <si>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</si>
  <si>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</si>
  <si>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</si>
  <si>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</si>
  <si>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</si>
  <si>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</si>
  <si>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</si>
  <si>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</si>
  <si>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</si>
  <si>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</si>
  <si>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</si>
  <si>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</si>
  <si>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</si>
  <si>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</si>
  <si>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</si>
  <si>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</si>
  <si>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</si>
  <si>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</si>
  <si>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</si>
  <si>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</si>
  <si>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</si>
  <si>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</si>
  <si>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</si>
  <si>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</si>
  <si>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</si>
  <si>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</si>
  <si>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</si>
  <si>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</si>
  <si>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</si>
  <si>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</si>
  <si>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</si>
  <si>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</si>
  <si>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</si>
  <si>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</si>
  <si>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</si>
  <si>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</si>
  <si>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</si>
  <si>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</si>
  <si>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</si>
  <si>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</si>
  <si>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</si>
  <si>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</si>
  <si>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</si>
  <si>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</si>
  <si>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</si>
  <si>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</si>
  <si>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</si>
  <si>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</si>
  <si>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</si>
  <si>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</si>
  <si>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</si>
  <si>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</si>
  <si>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</si>
  <si>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</si>
  <si>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</si>
  <si>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</si>
  <si>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</si>
  <si>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</si>
  <si>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</si>
  <si>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</si>
  <si>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</si>
  <si>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</si>
  <si>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</si>
  <si>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</si>
  <si>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</si>
  <si>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</si>
  <si>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</si>
  <si>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</si>
  <si>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</si>
  <si>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</si>
  <si>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</si>
  <si>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</si>
  <si>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</si>
  <si>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</si>
  <si>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</si>
  <si>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</si>
  <si>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</si>
  <si>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</si>
  <si>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</si>
  <si>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</si>
  <si>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</si>
  <si>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</si>
  <si>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</si>
  <si>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</si>
  <si>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</si>
  <si>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</si>
  <si>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</si>
  <si>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</si>
  <si>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</si>
  <si>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</si>
  <si>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</si>
  <si>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</si>
  <si>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</si>
  <si>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</si>
  <si>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</si>
  <si>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</si>
  <si>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</si>
  <si>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</si>
  <si>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</si>
  <si>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</si>
  <si>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</si>
  <si>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</si>
  <si>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</si>
  <si>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</si>
  <si>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</si>
  <si>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</si>
  <si>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</si>
  <si>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</si>
  <si>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</si>
  <si>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</si>
  <si>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</si>
  <si>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</si>
  <si>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</si>
  <si>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</si>
  <si>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</si>
  <si>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</si>
  <si>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</si>
  <si>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</si>
  <si>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</si>
  <si>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</si>
  <si>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</si>
  <si>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</si>
  <si>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</si>
  <si>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</si>
  <si>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</si>
  <si>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</si>
  <si>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</si>
  <si>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</si>
  <si>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</si>
  <si>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</si>
  <si>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</si>
  <si>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</si>
  <si>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</si>
  <si>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</si>
  <si>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</si>
  <si>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</si>
  <si>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</si>
  <si>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</si>
  <si>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</si>
  <si>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</si>
  <si>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</si>
  <si>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</si>
  <si>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</si>
  <si>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</si>
  <si>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</si>
  <si>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</si>
  <si>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</si>
  <si>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</si>
  <si>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</si>
  <si>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</si>
  <si>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</si>
  <si>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</si>
  <si>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</si>
  <si>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</si>
  <si>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</si>
  <si>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</si>
  <si>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</si>
  <si>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</si>
  <si>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</si>
  <si>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</si>
  <si>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</si>
  <si>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</si>
  <si>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</si>
  <si>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</si>
  <si>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</si>
  <si>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</si>
  <si>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</si>
  <si>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</si>
  <si>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</si>
  <si>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</si>
  <si>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</si>
  <si>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</si>
  <si>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</si>
  <si>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</si>
  <si>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</si>
  <si>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</si>
  <si>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</si>
  <si>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</si>
  <si>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</si>
  <si>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</si>
  <si>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</si>
  <si>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</si>
  <si>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</si>
  <si>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</si>
  <si>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</si>
  <si>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</si>
  <si>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</si>
  <si>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</si>
  <si>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</si>
  <si>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</si>
  <si>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</si>
  <si>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</si>
  <si>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</si>
  <si>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</si>
  <si>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</si>
  <si>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</si>
  <si>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</si>
  <si>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</si>
  <si>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</si>
  <si>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</si>
  <si>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</si>
  <si>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</si>
  <si>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</si>
  <si>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</si>
  <si>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</si>
  <si>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</si>
  <si>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</si>
  <si>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</si>
  <si>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</si>
  <si>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</si>
  <si>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</si>
  <si>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</si>
  <si>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</si>
  <si>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</si>
  <si>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</si>
  <si>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</si>
  <si>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</si>
  <si>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</si>
  <si>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</si>
  <si>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</si>
  <si>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</si>
  <si>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</si>
  <si>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</si>
  <si>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</si>
  <si>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</si>
  <si>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</si>
  <si>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</si>
  <si>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</si>
  <si>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</si>
  <si>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</si>
  <si>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</si>
  <si>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</si>
  <si>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</si>
  <si>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</si>
  <si>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</si>
  <si>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</si>
  <si>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</si>
  <si>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</si>
  <si>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</si>
  <si>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</si>
  <si>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</si>
  <si>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</si>
  <si>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</si>
  <si>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</si>
  <si>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</si>
  <si>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</si>
  <si>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</si>
  <si>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</si>
  <si>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</si>
  <si>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</si>
  <si>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</si>
  <si>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</si>
  <si>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</si>
  <si>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</si>
  <si>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</si>
  <si>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</si>
  <si>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</si>
  <si>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</si>
  <si>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</si>
  <si>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</si>
  <si>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</si>
  <si>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</si>
  <si>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</si>
  <si>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</si>
  <si>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</si>
  <si>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</si>
  <si>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</si>
  <si>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</si>
  <si>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</si>
  <si>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</si>
  <si>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</si>
  <si>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</si>
  <si>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</si>
  <si>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</si>
  <si>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</si>
  <si>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</si>
  <si>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</si>
  <si>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</si>
  <si>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</si>
  <si>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</si>
  <si>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</si>
  <si>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</si>
  <si>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</si>
  <si>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</si>
  <si>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</si>
  <si>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</si>
  <si>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</si>
  <si>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</si>
  <si>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</si>
  <si>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</si>
  <si>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</si>
  <si>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</si>
  <si>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</si>
  <si>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</si>
  <si>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</si>
  <si>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</si>
  <si>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</si>
  <si>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</si>
  <si>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</si>
  <si>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</si>
  <si>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</si>
  <si>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</si>
  <si>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</si>
  <si>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</si>
  <si>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</si>
  <si>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</si>
  <si>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</si>
  <si>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</si>
  <si>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</si>
  <si>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</si>
  <si>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</si>
  <si>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</si>
  <si>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</si>
  <si>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</si>
  <si>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</si>
  <si>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</si>
  <si>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</si>
  <si>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</si>
  <si>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</si>
  <si>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</si>
  <si>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</si>
  <si>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</si>
  <si>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</si>
  <si>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</si>
  <si>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</si>
  <si>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</si>
  <si>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</si>
  <si>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</si>
  <si>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</si>
  <si>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</si>
  <si>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</si>
  <si>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</si>
  <si>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</si>
  <si>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</si>
  <si>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</si>
  <si>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</si>
  <si>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</si>
  <si>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</si>
  <si>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</si>
  <si>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</si>
  <si>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</si>
  <si>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</si>
  <si>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</si>
  <si>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</si>
  <si>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</si>
  <si>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</si>
  <si>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</si>
  <si>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</si>
  <si>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</si>
  <si>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</si>
  <si>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</si>
  <si>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</si>
  <si>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</si>
  <si>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</si>
  <si>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</si>
  <si>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</si>
  <si>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</si>
  <si>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</si>
  <si>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</si>
  <si>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</si>
  <si>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</si>
  <si>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</si>
  <si>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</si>
  <si>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</si>
  <si>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</si>
  <si>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</si>
  <si>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</si>
  <si>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</si>
  <si>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</si>
  <si>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</si>
  <si>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</si>
  <si>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</si>
  <si>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</si>
  <si>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</si>
  <si>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</si>
  <si>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</si>
  <si>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</si>
  <si>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</si>
  <si>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</si>
  <si>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</si>
  <si>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</si>
  <si>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</si>
  <si>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</si>
  <si>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</si>
  <si>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</si>
  <si>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</si>
  <si>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</si>
  <si>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</si>
  <si>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</si>
  <si>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</si>
  <si>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</si>
  <si>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</si>
  <si>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</si>
  <si>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</si>
  <si>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</si>
  <si>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</si>
  <si>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</si>
  <si>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</si>
  <si>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</si>
  <si>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</si>
  <si>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</si>
  <si>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</si>
  <si>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</si>
  <si>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</si>
  <si>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</si>
  <si>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</si>
  <si>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</si>
  <si>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</si>
  <si>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</si>
  <si>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</si>
  <si>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</si>
  <si>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</si>
  <si>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</si>
  <si>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</si>
  <si>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</si>
  <si>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</si>
  <si>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</si>
  <si>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</si>
  <si>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</si>
  <si>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</si>
  <si>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</si>
  <si>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</si>
  <si>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</si>
  <si>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</si>
  <si>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</si>
  <si>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</si>
  <si>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</si>
  <si>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</si>
  <si>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</si>
  <si>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</si>
  <si>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</si>
  <si>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</si>
  <si>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</si>
  <si>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</si>
  <si>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</si>
  <si>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</si>
  <si>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</si>
  <si>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</si>
  <si>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</si>
  <si>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</si>
  <si>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</si>
  <si>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</si>
  <si>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</si>
  <si>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</si>
  <si>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</si>
  <si>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</si>
  <si>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</si>
  <si>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</si>
  <si>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</si>
  <si>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</si>
  <si>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</si>
  <si>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</si>
  <si>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</si>
  <si>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</si>
  <si>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</si>
  <si>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</si>
  <si>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</si>
  <si>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</si>
  <si>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</si>
  <si>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</si>
  <si>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</si>
  <si>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</si>
  <si>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</si>
  <si>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</si>
  <si>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</si>
  <si>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</si>
  <si>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</si>
  <si>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</si>
  <si>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</si>
  <si>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</si>
  <si>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</si>
  <si>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</si>
  <si>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</si>
  <si>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</si>
  <si>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</si>
  <si>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</si>
  <si>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</si>
  <si>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</si>
  <si>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</si>
  <si>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</si>
  <si>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</si>
  <si>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</si>
  <si>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</si>
  <si>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</si>
  <si>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</si>
  <si>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</si>
  <si>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</si>
  <si>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</si>
  <si>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</si>
  <si>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</si>
  <si>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</si>
  <si>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</si>
  <si>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</si>
  <si>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</si>
  <si>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</si>
  <si>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</si>
  <si>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</si>
  <si>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</si>
  <si>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</si>
  <si>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</si>
  <si>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</si>
  <si>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</si>
  <si>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</si>
  <si>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</si>
  <si>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</si>
  <si>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</si>
  <si>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</si>
  <si>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</si>
  <si>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</si>
  <si>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</si>
  <si>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</si>
  <si>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</si>
  <si>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</si>
  <si>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</si>
  <si>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</si>
  <si>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</si>
  <si>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</si>
  <si>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</si>
  <si>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</si>
  <si>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</si>
  <si>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</si>
  <si>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</si>
  <si>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</si>
  <si>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</si>
  <si>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</si>
  <si>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</si>
  <si>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</si>
  <si>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</si>
  <si>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</si>
  <si>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</si>
  <si>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</si>
  <si>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</si>
  <si>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</si>
  <si>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</si>
  <si>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</si>
  <si>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</si>
  <si>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</si>
  <si>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</si>
  <si>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</si>
  <si>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</si>
  <si>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</si>
  <si>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</si>
  <si>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</si>
  <si>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</si>
  <si>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</si>
  <si>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</si>
  <si>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</si>
  <si>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</si>
  <si>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</si>
  <si>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</si>
  <si>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</si>
  <si>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</si>
  <si>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</si>
  <si>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</si>
  <si>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</si>
  <si>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</si>
  <si>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</si>
  <si>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</si>
  <si>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</si>
  <si>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</si>
  <si>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</si>
  <si>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</si>
  <si>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</si>
  <si>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</si>
  <si>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</si>
  <si>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</si>
  <si>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</si>
  <si>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</si>
  <si>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</si>
  <si>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</si>
  <si>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</si>
  <si>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</si>
  <si>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</si>
  <si>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</si>
  <si>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</si>
  <si>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</si>
  <si>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</si>
  <si>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</si>
  <si>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</si>
  <si>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</si>
  <si>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</si>
  <si>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</si>
  <si>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</si>
  <si>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</si>
  <si>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</si>
  <si>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</si>
  <si>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</si>
  <si>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</si>
  <si>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</si>
  <si>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</si>
  <si>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</si>
  <si>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</si>
  <si>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</si>
  <si>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</si>
  <si>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</si>
  <si>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</si>
  <si>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</si>
  <si>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</si>
  <si>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</si>
  <si>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</si>
  <si>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</si>
  <si>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</si>
  <si>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</si>
  <si>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</si>
  <si>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</si>
  <si>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</si>
  <si>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</si>
  <si>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</si>
  <si>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</si>
  <si>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</si>
  <si>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</si>
  <si>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</si>
  <si>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</si>
  <si>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</si>
  <si>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</si>
  <si>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</si>
  <si>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</si>
  <si>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</si>
  <si>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</si>
  <si>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</si>
  <si>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</si>
  <si>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</si>
  <si>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</si>
  <si>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</si>
  <si>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</si>
  <si>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</si>
  <si>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</si>
  <si>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</si>
  <si>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</si>
  <si>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</si>
  <si>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</si>
  <si>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</si>
  <si>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</si>
  <si>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</si>
  <si>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</si>
  <si>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</si>
  <si>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</si>
  <si>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</si>
  <si>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</si>
  <si>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</si>
  <si>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</si>
  <si>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</si>
  <si>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</si>
  <si>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</si>
  <si>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</si>
  <si>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</si>
  <si>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</si>
  <si>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</si>
  <si>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</si>
  <si>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</si>
  <si>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</si>
  <si>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</si>
  <si>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</si>
  <si>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</si>
  <si>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</si>
  <si>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</si>
  <si>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</si>
  <si>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</si>
  <si>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</si>
  <si>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</si>
  <si>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</si>
  <si>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</si>
  <si>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</si>
  <si>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</si>
  <si>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</si>
  <si>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</si>
  <si>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</si>
  <si>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</si>
  <si>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</si>
  <si>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</si>
  <si>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</si>
  <si>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</si>
  <si>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</si>
  <si>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</si>
  <si>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</si>
  <si>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</si>
  <si>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</si>
  <si>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</si>
  <si>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</si>
  <si>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</si>
  <si>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</si>
  <si>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</si>
  <si>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</si>
  <si>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</si>
  <si>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</si>
  <si>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</si>
  <si>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</si>
  <si>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</si>
  <si>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</si>
  <si>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</si>
  <si>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</si>
  <si>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</si>
  <si>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</si>
  <si>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</si>
  <si>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</si>
  <si>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</si>
  <si>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</si>
  <si>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</si>
  <si>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</si>
  <si>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</si>
  <si>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</si>
  <si>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</si>
  <si>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</si>
  <si>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</si>
  <si>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</si>
  <si>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</si>
  <si>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</si>
  <si>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</si>
  <si>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</si>
  <si>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</si>
  <si>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</si>
  <si>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</si>
  <si>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</si>
  <si>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</si>
  <si>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</si>
  <si>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</si>
  <si>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</si>
  <si>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</si>
  <si>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</si>
  <si>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</si>
  <si>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</si>
  <si>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</si>
  <si>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</si>
  <si>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</si>
  <si>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</si>
  <si>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</si>
  <si>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</si>
  <si>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</si>
  <si>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</si>
  <si>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</si>
  <si>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</si>
  <si>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</si>
  <si>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</si>
  <si>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</si>
  <si>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</si>
  <si>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</si>
  <si>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</si>
  <si>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</si>
  <si>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</si>
  <si>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</si>
  <si>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</si>
  <si>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</si>
  <si>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</si>
  <si>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</si>
  <si>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</si>
  <si>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</si>
  <si>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</si>
  <si>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</si>
  <si>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</si>
  <si>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</si>
  <si>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</si>
  <si>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</si>
  <si>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</si>
  <si>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</si>
  <si>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</si>
  <si>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</si>
  <si>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</si>
  <si>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</si>
  <si>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</si>
  <si>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</si>
  <si>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</si>
  <si>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</si>
  <si>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</si>
  <si>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</si>
  <si>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</si>
  <si>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</si>
  <si>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</si>
  <si>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</si>
  <si>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</si>
  <si>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</si>
  <si>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</si>
  <si>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</si>
  <si>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</si>
  <si>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</si>
  <si>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</si>
  <si>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</si>
  <si>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</si>
  <si>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</si>
  <si>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</si>
  <si>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</si>
  <si>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</si>
  <si>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</si>
  <si>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</si>
  <si>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</si>
  <si>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</si>
  <si>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</si>
  <si>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</si>
  <si>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</si>
  <si>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</si>
  <si>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</si>
  <si>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</si>
  <si>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</si>
  <si>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</si>
  <si>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</si>
  <si>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</si>
  <si>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</si>
  <si>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</si>
  <si>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</si>
  <si>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</si>
  <si>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</si>
  <si>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</si>
  <si>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</si>
  <si>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</si>
  <si>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</si>
  <si>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</si>
  <si>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</si>
  <si>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</si>
  <si>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</si>
  <si>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</si>
  <si>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</si>
  <si>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</si>
  <si>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</si>
  <si>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</si>
  <si>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</si>
  <si>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</si>
  <si>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</si>
  <si>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</si>
  <si>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</si>
  <si>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</si>
  <si>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</si>
  <si>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</si>
  <si>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</si>
  <si>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</si>
  <si>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</si>
  <si>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</si>
  <si>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</si>
  <si>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</si>
  <si>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</si>
  <si>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</si>
  <si>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</si>
  <si>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</si>
  <si>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</si>
  <si>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</si>
  <si>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</si>
  <si>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</si>
  <si>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</si>
  <si>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</si>
  <si>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</si>
  <si>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</si>
  <si>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</si>
  <si>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</si>
  <si>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</si>
  <si>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</si>
  <si>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</si>
  <si>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</si>
  <si>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</si>
  <si>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</si>
  <si>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</si>
  <si>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</si>
  <si>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</si>
  <si>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</si>
  <si>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</si>
  <si>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</si>
  <si>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</si>
  <si>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</si>
  <si>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</si>
  <si>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</si>
  <si>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</si>
  <si>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</si>
  <si>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</si>
  <si>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</si>
  <si>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</si>
  <si>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</si>
  <si>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</si>
  <si>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</si>
  <si>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</si>
  <si>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</si>
  <si>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</si>
  <si>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</si>
  <si>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</si>
  <si>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</si>
  <si>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</si>
  <si>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</si>
  <si>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</si>
  <si>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</si>
  <si>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</si>
  <si>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</si>
  <si>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</si>
  <si>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</si>
  <si>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</si>
  <si>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</si>
  <si>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</si>
  <si>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</si>
  <si>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</si>
  <si>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</si>
  <si>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</si>
  <si>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</si>
  <si>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</si>
  <si>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</si>
  <si>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</si>
  <si>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</si>
  <si>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</si>
  <si>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</si>
  <si>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</si>
  <si>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</si>
  <si>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</si>
  <si>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</si>
  <si>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</si>
  <si>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</si>
  <si>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</si>
  <si>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</si>
  <si>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</si>
  <si>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</si>
  <si>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</si>
  <si>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</si>
  <si>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</si>
  <si>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</si>
  <si>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</si>
  <si>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</si>
  <si>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</si>
  <si>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</si>
  <si>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</si>
  <si>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</si>
  <si>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</si>
  <si>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</si>
  <si>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</si>
  <si>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</si>
  <si>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</si>
  <si>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</si>
  <si>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</si>
  <si>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</si>
  <si>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</si>
  <si>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</si>
  <si>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</si>
  <si>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</si>
  <si>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</si>
  <si>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</si>
  <si>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</si>
  <si>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</si>
  <si>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</si>
  <si>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</si>
  <si>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</si>
  <si>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</si>
  <si>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</si>
  <si>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</si>
  <si>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</si>
  <si>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</si>
  <si>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</si>
  <si>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</si>
  <si>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</si>
  <si>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</si>
  <si>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</si>
  <si>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</si>
  <si>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</si>
  <si>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</si>
  <si>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</si>
  <si>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</si>
  <si>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</si>
  <si>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</si>
  <si>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</si>
  <si>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</si>
  <si>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</si>
  <si>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</si>
  <si>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</si>
  <si>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</si>
  <si>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</si>
  <si>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</si>
  <si>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</si>
  <si>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</si>
  <si>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</si>
  <si>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</si>
  <si>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</si>
  <si>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</si>
  <si>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</si>
  <si>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</si>
  <si>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</si>
  <si>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</si>
  <si>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</si>
  <si>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</si>
  <si>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</si>
  <si>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</si>
  <si>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</si>
  <si>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</si>
  <si>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</si>
  <si>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</si>
  <si>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</si>
  <si>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</si>
  <si>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</si>
  <si>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</si>
  <si>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</si>
  <si>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</si>
  <si>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</si>
  <si>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</si>
  <si>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</si>
  <si>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</si>
  <si>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</si>
  <si>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</si>
  <si>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</si>
  <si>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</si>
  <si>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</si>
  <si>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</si>
  <si>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</si>
  <si>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</si>
  <si>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</si>
  <si>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</si>
  <si>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</si>
  <si>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</si>
  <si>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</si>
  <si>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</si>
  <si>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</si>
  <si>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</si>
  <si>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</si>
  <si>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</si>
  <si>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</si>
  <si>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</si>
  <si>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</si>
  <si>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</si>
  <si>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</si>
  <si>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</si>
  <si>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</si>
  <si>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</si>
  <si>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</si>
  <si>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</si>
  <si>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</si>
  <si>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</si>
  <si>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</si>
  <si>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</si>
  <si>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</si>
  <si>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</si>
  <si>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</si>
  <si>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</si>
  <si>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</si>
  <si>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</si>
  <si>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</si>
  <si>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</si>
  <si>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</si>
  <si>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</si>
  <si>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</si>
  <si>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</si>
  <si>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</si>
  <si>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</si>
  <si>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</si>
  <si>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</si>
  <si>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</si>
  <si>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</si>
  <si>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</si>
  <si>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</si>
  <si>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</si>
  <si>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</si>
  <si>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</si>
  <si>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</si>
  <si>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</si>
  <si>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</si>
  <si>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</si>
  <si>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</si>
  <si>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</si>
  <si>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</si>
  <si>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</si>
  <si>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</si>
  <si>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</si>
  <si>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</si>
  <si>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</si>
  <si>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</si>
  <si>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</si>
  <si>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</si>
  <si>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</si>
  <si>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</si>
  <si>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</si>
  <si>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</si>
  <si>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</si>
  <si>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</si>
  <si>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</si>
  <si>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</si>
  <si>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</si>
  <si>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</si>
  <si>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</si>
  <si>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</si>
  <si>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</si>
  <si>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</si>
  <si>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</si>
  <si>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</si>
  <si>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</si>
  <si>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</si>
  <si>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</si>
  <si>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</si>
  <si>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</si>
  <si>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</si>
  <si>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</si>
  <si>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</si>
  <si>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</si>
  <si>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</si>
  <si>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</si>
  <si>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</si>
  <si>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</si>
  <si>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</si>
  <si>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</si>
  <si>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</si>
  <si>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</si>
  <si>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</si>
  <si>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</si>
  <si>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</si>
  <si>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</si>
  <si>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</si>
  <si>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</si>
  <si>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</si>
  <si>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</si>
  <si>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</si>
  <si>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</si>
  <si>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</si>
  <si>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</si>
  <si>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</si>
  <si>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</si>
  <si>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</si>
  <si>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</si>
  <si>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</si>
  <si>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</si>
  <si>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</si>
  <si>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</si>
  <si>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</si>
  <si>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</si>
  <si>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</si>
  <si>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</si>
  <si>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</si>
  <si>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</si>
  <si>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</si>
  <si>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</si>
  <si>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</si>
  <si>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</si>
  <si>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</si>
  <si>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</si>
  <si>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</si>
  <si>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</si>
  <si>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</si>
  <si>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</si>
  <si>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</si>
  <si>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</si>
  <si>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</si>
  <si>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</si>
  <si>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</si>
  <si>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</si>
  <si>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</si>
  <si>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</si>
  <si>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</si>
  <si>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</si>
  <si>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</si>
  <si>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</si>
  <si>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</si>
  <si>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</si>
  <si>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</si>
  <si>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</si>
  <si>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</si>
  <si>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</si>
  <si>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</si>
  <si>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</si>
  <si>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</si>
  <si>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</si>
  <si>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</si>
  <si>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</si>
  <si>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</si>
  <si>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</si>
  <si>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</si>
  <si>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</si>
  <si>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</si>
  <si>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</si>
  <si>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</si>
  <si>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</si>
  <si>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</si>
  <si>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</si>
  <si>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</si>
  <si>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</si>
  <si>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</si>
  <si>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</si>
  <si>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</si>
  <si>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</si>
  <si>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</si>
  <si>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</si>
  <si>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</si>
  <si>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</si>
  <si>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</si>
  <si>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</si>
  <si>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</si>
  <si>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</si>
  <si>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</si>
  <si>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</si>
  <si>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</si>
  <si>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</si>
  <si>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</si>
  <si>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</si>
  <si>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</si>
  <si>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</si>
  <si>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</si>
  <si>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</si>
  <si>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</si>
  <si>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</si>
  <si>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</si>
  <si>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</si>
  <si>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</si>
  <si>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</si>
  <si>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</si>
  <si>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</si>
  <si>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</si>
  <si>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</si>
  <si>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</si>
  <si>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</si>
  <si>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</si>
  <si>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</si>
  <si>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</si>
  <si>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</si>
  <si>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</si>
  <si>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</si>
  <si>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</si>
  <si>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</si>
  <si>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</si>
  <si>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</si>
  <si>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</si>
  <si>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</si>
  <si>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</si>
  <si>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</si>
  <si>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</si>
  <si>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</si>
  <si>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</si>
  <si>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</si>
  <si>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</si>
  <si>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</si>
  <si>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</si>
  <si>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</si>
  <si>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</si>
  <si>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</si>
  <si>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</si>
  <si>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</si>
  <si>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</si>
  <si>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</si>
  <si>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</si>
  <si>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</si>
  <si>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</si>
  <si>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</si>
  <si>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</si>
  <si>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</si>
  <si>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</si>
  <si>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</si>
  <si>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</si>
  <si>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</si>
  <si>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</si>
  <si>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</si>
  <si>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</si>
  <si>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</si>
  <si>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</si>
  <si>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</si>
  <si>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</si>
  <si>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</si>
  <si>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</si>
  <si>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</si>
  <si>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</si>
  <si>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</si>
  <si>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</si>
  <si>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</si>
  <si>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</si>
  <si>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</si>
  <si>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</si>
  <si>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</si>
  <si>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</si>
  <si>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</si>
  <si>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</si>
  <si>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</si>
  <si>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</si>
  <si>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</si>
  <si>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</si>
  <si>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</si>
  <si>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</si>
  <si>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</si>
  <si>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</si>
  <si>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</si>
  <si>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</si>
  <si>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</si>
  <si>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</si>
  <si>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</si>
  <si>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</si>
  <si>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</si>
  <si>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</si>
  <si>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</si>
  <si>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</si>
  <si>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</si>
  <si>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</si>
  <si>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</si>
  <si>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</si>
  <si>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</si>
  <si>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</si>
  <si>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</si>
  <si>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</si>
  <si>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</si>
  <si>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</si>
  <si>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</si>
  <si>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</si>
  <si>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</si>
  <si>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</si>
  <si>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</si>
  <si>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</si>
  <si>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</si>
  <si>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</si>
  <si>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</si>
  <si>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</si>
  <si>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</si>
  <si>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</si>
  <si>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</si>
  <si>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</si>
  <si>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</si>
  <si>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</si>
  <si>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</si>
  <si>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</si>
  <si>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</si>
  <si>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</si>
  <si>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</si>
  <si>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</si>
  <si>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</si>
  <si>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</si>
  <si>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</si>
  <si>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</si>
  <si>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</si>
  <si>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</si>
  <si>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</si>
  <si>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</si>
  <si>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</si>
  <si>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</si>
  <si>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</si>
  <si>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</si>
  <si>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</si>
  <si>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</si>
  <si>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</si>
  <si>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</si>
  <si>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</si>
  <si>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</si>
  <si>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</si>
  <si>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</si>
  <si>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</si>
  <si>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</si>
  <si>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</si>
  <si>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</si>
  <si>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</si>
  <si>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</si>
  <si>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</si>
  <si>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</si>
  <si>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</si>
  <si>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</si>
  <si>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</si>
  <si>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</si>
  <si>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</si>
  <si>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</si>
  <si>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</si>
  <si>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</si>
  <si>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</si>
  <si>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</si>
  <si>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</si>
  <si>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</si>
  <si>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</si>
  <si>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</si>
  <si>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</si>
  <si>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</si>
  <si>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</si>
  <si>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</si>
  <si>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</si>
  <si>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</si>
  <si>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</si>
  <si>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</si>
  <si>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</si>
  <si>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</si>
  <si>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</si>
  <si>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</si>
  <si>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</si>
  <si>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</si>
  <si>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</si>
  <si>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</si>
  <si>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</si>
  <si>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</si>
  <si>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</si>
  <si>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</si>
  <si>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</si>
  <si>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</si>
  <si>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</si>
  <si>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</si>
  <si>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</si>
  <si>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</si>
  <si>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</si>
  <si>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</si>
  <si>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</si>
  <si>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</si>
  <si>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</si>
  <si>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</si>
  <si>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</si>
  <si>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</si>
  <si>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</si>
  <si>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</si>
  <si>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</si>
  <si>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</si>
  <si>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</si>
  <si>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</si>
  <si>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</si>
  <si>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</si>
  <si>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</si>
  <si>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</si>
  <si>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</si>
  <si>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</si>
  <si>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</si>
  <si>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</si>
  <si>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</si>
  <si>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</si>
  <si>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</si>
  <si>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</si>
  <si>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</si>
  <si>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</si>
  <si>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</si>
  <si>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</si>
  <si>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</si>
  <si>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</si>
  <si>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</si>
  <si>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</si>
  <si>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</si>
  <si>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</si>
  <si>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</si>
  <si>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</si>
  <si>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</si>
  <si>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</si>
  <si>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</si>
  <si>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</si>
  <si>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</si>
  <si>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</si>
  <si>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</si>
  <si>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</si>
  <si>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</si>
  <si>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</si>
  <si>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</si>
  <si>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</si>
  <si>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</si>
  <si>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</si>
  <si>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</si>
  <si>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</si>
  <si>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</si>
  <si>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</si>
  <si>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</si>
  <si>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</si>
  <si>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</si>
  <si>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</si>
  <si>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</si>
  <si>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</si>
  <si>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</si>
  <si>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</si>
  <si>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</si>
  <si>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</si>
  <si>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</si>
  <si>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</si>
  <si>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</si>
  <si>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</si>
  <si>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</si>
  <si>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</si>
  <si>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</si>
  <si>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</si>
  <si>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</si>
  <si>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</si>
  <si>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</si>
  <si>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</si>
  <si>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</si>
  <si>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</si>
  <si>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</si>
  <si>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</si>
  <si>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</si>
  <si>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</si>
  <si>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</si>
  <si>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</si>
  <si>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</si>
  <si>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</si>
  <si>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</si>
  <si>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</si>
  <si>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</si>
  <si>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</si>
  <si>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</si>
  <si>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</si>
  <si>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</si>
  <si>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</si>
  <si>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</si>
  <si>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</si>
  <si>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</si>
  <si>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</si>
  <si>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</si>
  <si>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</si>
  <si>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</si>
  <si>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</si>
  <si>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</si>
  <si>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</si>
  <si>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</si>
  <si>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</si>
  <si>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</si>
  <si>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</si>
  <si>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</si>
  <si>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</si>
  <si>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</si>
  <si>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</si>
  <si>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</si>
  <si>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</si>
  <si>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</si>
  <si>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</si>
  <si>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</si>
  <si>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</si>
  <si>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</si>
  <si>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</si>
  <si>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</si>
  <si>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</si>
  <si>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</si>
  <si>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</si>
  <si>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</si>
  <si>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</si>
  <si>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</si>
  <si>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</si>
  <si>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</si>
  <si>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</si>
  <si>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</si>
  <si>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</si>
  <si>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</si>
  <si>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</si>
  <si>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</si>
  <si>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</si>
  <si>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</si>
  <si>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</si>
  <si>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</si>
  <si>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</si>
  <si>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</si>
  <si>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</si>
  <si>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</si>
  <si>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</si>
  <si>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</si>
  <si>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</si>
  <si>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</si>
  <si>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</si>
  <si>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</si>
  <si>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</si>
  <si>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</si>
  <si>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</si>
  <si>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</si>
  <si>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</si>
  <si>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</si>
  <si>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</si>
  <si>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</si>
  <si>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</si>
  <si>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</si>
  <si>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</si>
  <si>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</si>
  <si>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</si>
  <si>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</si>
  <si>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</si>
  <si>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</si>
  <si>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</si>
  <si>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</si>
  <si>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</si>
  <si>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</si>
  <si>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</si>
  <si>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</si>
  <si>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</si>
  <si>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</si>
  <si>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</si>
  <si>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</si>
  <si>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</si>
  <si>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</si>
  <si>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</si>
  <si>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</si>
  <si>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</si>
  <si>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</si>
  <si>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</si>
  <si>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</si>
  <si>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</si>
  <si>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</si>
  <si>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</si>
  <si>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</si>
  <si>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</si>
  <si>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</si>
  <si>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</si>
  <si>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</si>
  <si>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</si>
  <si>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</si>
  <si>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</si>
  <si>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</si>
  <si>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</si>
  <si>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</si>
  <si>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</si>
  <si>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</si>
  <si>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</si>
  <si>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</si>
  <si>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</si>
  <si>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</si>
  <si>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</si>
  <si>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</si>
  <si>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</si>
  <si>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</si>
  <si>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</si>
  <si>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</si>
  <si>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</si>
  <si>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</si>
  <si>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</si>
  <si>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</si>
  <si>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</si>
  <si>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</si>
  <si>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</si>
  <si>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</si>
  <si>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</si>
  <si>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</si>
  <si>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</si>
  <si>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</si>
  <si>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</si>
  <si>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</si>
  <si>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</si>
  <si>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</si>
  <si>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</si>
  <si>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</si>
  <si>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</si>
  <si>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</si>
  <si>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</si>
  <si>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</si>
  <si>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</si>
  <si>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</si>
  <si>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</si>
  <si>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</si>
  <si>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</si>
  <si>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</si>
  <si>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</si>
  <si>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</si>
  <si>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</si>
  <si>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</si>
  <si>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</si>
  <si>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</si>
  <si>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</si>
  <si>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</si>
  <si>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</si>
  <si>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</si>
  <si>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</si>
  <si>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</si>
  <si>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</si>
  <si>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</si>
  <si>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</si>
  <si>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</si>
  <si>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</si>
  <si>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</si>
  <si>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</si>
  <si>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</si>
  <si>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</si>
  <si>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</si>
  <si>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</si>
  <si>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</si>
  <si>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</si>
  <si>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</si>
  <si>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</si>
  <si>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</si>
  <si>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</si>
  <si>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</si>
  <si>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</si>
  <si>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</si>
  <si>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</si>
  <si>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</si>
  <si>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</si>
  <si>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</si>
  <si>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</si>
  <si>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</si>
  <si>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</si>
  <si>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</si>
  <si>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</si>
  <si>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</si>
  <si>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</si>
  <si>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</si>
  <si>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</si>
  <si>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</si>
  <si>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</si>
  <si>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</si>
  <si>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</si>
  <si>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</si>
  <si>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</si>
  <si>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</si>
  <si>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</si>
  <si>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</si>
  <si>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</si>
  <si>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</si>
  <si>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</si>
  <si>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</si>
  <si>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</si>
  <si>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</si>
  <si>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</si>
  <si>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</si>
  <si>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</si>
  <si>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</si>
  <si>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</si>
  <si>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</si>
  <si>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</si>
  <si>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</si>
  <si>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</si>
  <si>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</si>
  <si>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</si>
  <si>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</si>
  <si>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</si>
  <si>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</si>
  <si>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</si>
  <si>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</si>
  <si>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</si>
  <si>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</si>
  <si>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</si>
  <si>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</si>
  <si>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</si>
  <si>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</si>
  <si>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</si>
  <si>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</si>
  <si>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</si>
  <si>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</si>
  <si>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</si>
  <si>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</si>
  <si>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</si>
  <si>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</si>
  <si>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</si>
  <si>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</si>
  <si>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</si>
  <si>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</si>
  <si>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</si>
  <si>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</si>
  <si>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</si>
  <si>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</si>
  <si>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</si>
  <si>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</si>
  <si>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</si>
  <si>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</si>
  <si>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</si>
  <si>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</si>
  <si>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</si>
  <si>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</si>
  <si>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</si>
  <si>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</si>
  <si>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</si>
  <si>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</si>
  <si>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</si>
  <si>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</si>
  <si>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</si>
  <si>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</si>
  <si>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</si>
  <si>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</si>
  <si>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</si>
  <si>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</si>
  <si>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</si>
  <si>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</si>
  <si>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</si>
  <si>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</si>
  <si>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</si>
  <si>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</si>
  <si>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</si>
  <si>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</si>
  <si>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</si>
  <si>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</si>
  <si>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</si>
  <si>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</si>
  <si>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</si>
  <si>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</si>
  <si>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</si>
  <si>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</si>
  <si>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</si>
  <si>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</si>
  <si>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</si>
  <si>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</si>
  <si>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</si>
  <si>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</si>
  <si>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</si>
  <si>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</si>
  <si>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</si>
  <si>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</si>
  <si>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</si>
  <si>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</si>
  <si>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</si>
  <si>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</si>
  <si>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</si>
  <si>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</si>
  <si>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</si>
  <si>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</si>
  <si>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</si>
  <si>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</si>
  <si>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</si>
  <si>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</si>
  <si>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</si>
  <si>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</si>
  <si>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</si>
  <si>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</si>
  <si>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</si>
  <si>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</si>
  <si>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</si>
  <si>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</si>
  <si>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</si>
  <si>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</si>
  <si>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</si>
  <si>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</si>
  <si>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</si>
  <si>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</si>
  <si>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</si>
  <si>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</si>
  <si>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</si>
  <si>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</si>
  <si>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</si>
  <si>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</si>
  <si>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</si>
  <si>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</si>
  <si>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</si>
  <si>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</si>
  <si>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</si>
  <si>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</si>
  <si>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</si>
  <si>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</si>
  <si>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</si>
  <si>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</si>
  <si>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</si>
  <si>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</si>
  <si>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</si>
  <si>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</si>
  <si>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</si>
  <si>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</si>
  <si>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</si>
  <si>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</si>
  <si>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</si>
  <si>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</si>
  <si>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</si>
  <si>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</si>
  <si>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</si>
  <si>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</si>
  <si>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</si>
  <si>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</si>
  <si>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</si>
  <si>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</si>
  <si>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</si>
  <si>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</si>
  <si>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</si>
  <si>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</si>
  <si>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</si>
  <si>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</si>
  <si>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</si>
  <si>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</si>
  <si>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</si>
  <si>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</si>
  <si>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</si>
  <si>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</si>
  <si>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</si>
  <si>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</si>
  <si>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</si>
  <si>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</si>
  <si>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</si>
  <si>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</si>
  <si>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</si>
  <si>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</si>
  <si>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</si>
  <si>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</si>
  <si>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</si>
  <si>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</si>
  <si>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</si>
  <si>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</si>
  <si>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</si>
  <si>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</si>
  <si>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</si>
  <si>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</si>
  <si>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</si>
  <si>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</si>
  <si>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</si>
  <si>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</si>
  <si>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</si>
  <si>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</si>
  <si>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</si>
  <si>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</si>
  <si>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</si>
  <si>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</si>
  <si>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</si>
  <si>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</si>
  <si>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</si>
  <si>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</si>
  <si>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</si>
  <si>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</si>
  <si>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</si>
  <si>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</si>
  <si>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</si>
  <si>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</si>
  <si>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</si>
  <si>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</si>
  <si>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</si>
  <si>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</si>
  <si>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</si>
  <si>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</si>
  <si>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</si>
  <si>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</si>
  <si>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</si>
  <si>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</si>
  <si>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</si>
  <si>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</si>
  <si>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</si>
  <si>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</si>
  <si>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</si>
  <si>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</si>
  <si>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</si>
  <si>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</si>
  <si>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</si>
  <si>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</si>
  <si>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</si>
  <si>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</si>
  <si>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</si>
  <si>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</si>
  <si>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</si>
  <si>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</si>
  <si>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</si>
  <si>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</si>
  <si>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</si>
  <si>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</si>
  <si>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</si>
  <si>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</si>
  <si>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</si>
  <si>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</si>
  <si>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</si>
  <si>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</si>
  <si>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</si>
  <si>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</si>
  <si>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</si>
  <si>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</si>
  <si>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</si>
  <si>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</si>
  <si>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</si>
  <si>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</si>
  <si>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</si>
  <si>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</si>
  <si>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</si>
  <si>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</si>
  <si>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</si>
  <si>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</si>
  <si>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</si>
  <si>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</si>
  <si>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</si>
  <si>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</si>
  <si>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</si>
  <si>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</si>
  <si>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</si>
  <si>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</si>
  <si>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</si>
  <si>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</si>
  <si>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</si>
  <si>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</si>
  <si>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</si>
  <si>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</si>
  <si>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</si>
  <si>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</si>
  <si>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</si>
  <si>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</si>
  <si>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</si>
  <si>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</si>
  <si>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</si>
  <si>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</si>
  <si>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</si>
  <si>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</si>
  <si>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</si>
  <si>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</si>
  <si>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</si>
  <si>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</si>
  <si>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</si>
  <si>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</si>
  <si>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</si>
  <si>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</si>
  <si>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</si>
  <si>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</si>
  <si>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</si>
  <si>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</si>
  <si>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</si>
  <si>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</si>
  <si>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</si>
  <si>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</si>
  <si>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</si>
  <si>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</si>
  <si>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</si>
  <si>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</si>
  <si>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</si>
  <si>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</si>
  <si>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</si>
  <si>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</si>
  <si>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</si>
  <si>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</si>
  <si>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</si>
  <si>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</si>
  <si>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</si>
  <si>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</si>
  <si>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</si>
  <si>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</si>
  <si>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</si>
  <si>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</si>
  <si>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</si>
  <si>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</si>
  <si>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</si>
  <si>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</si>
  <si>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</si>
  <si>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</si>
  <si>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</si>
  <si>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</si>
  <si>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</si>
  <si>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</si>
  <si>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</si>
  <si>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</si>
  <si>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</si>
  <si>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</si>
  <si>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</si>
  <si>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</si>
  <si>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</si>
  <si>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</si>
  <si>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</si>
  <si>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</si>
  <si>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</si>
  <si>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</si>
  <si>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</si>
  <si>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</si>
  <si>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</si>
  <si>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</si>
  <si>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</si>
  <si>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</si>
  <si>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</si>
  <si>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</si>
  <si>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</si>
  <si>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</si>
  <si>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</si>
  <si>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</si>
  <si>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</si>
  <si>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</si>
  <si>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</si>
  <si>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</si>
  <si>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</si>
  <si>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</si>
  <si>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</si>
  <si>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</si>
  <si>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</si>
  <si>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</si>
  <si>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</si>
  <si>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</si>
  <si>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</si>
  <si>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</si>
  <si>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</si>
  <si>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</si>
  <si>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</si>
  <si>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</si>
  <si>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</si>
  <si>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</si>
  <si>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</si>
  <si>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</si>
  <si>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</si>
  <si>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</si>
  <si>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</si>
  <si>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</si>
  <si>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</si>
  <si>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</si>
  <si>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</si>
  <si>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</si>
  <si>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</si>
  <si>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</si>
  <si>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</si>
  <si>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</si>
  <si>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</si>
  <si>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</si>
  <si>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</si>
  <si>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</si>
  <si>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</si>
  <si>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</si>
  <si>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</si>
  <si>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</si>
  <si>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</si>
  <si>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</si>
  <si>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</si>
  <si>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</si>
  <si>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</si>
  <si>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</si>
  <si>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</si>
  <si>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</si>
  <si>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</si>
  <si>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</si>
  <si>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</si>
  <si>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</si>
  <si>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</si>
  <si>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</si>
  <si>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</si>
  <si>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</si>
  <si>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</si>
  <si>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</si>
  <si>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</si>
  <si>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</si>
  <si>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</si>
  <si>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</si>
  <si>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</si>
  <si>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</si>
  <si>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</si>
  <si>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</si>
  <si>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</si>
  <si>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</si>
  <si>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</si>
  <si>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</si>
  <si>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</si>
  <si>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</si>
  <si>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</si>
  <si>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</si>
  <si>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</si>
  <si>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</si>
  <si>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</si>
  <si>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</si>
  <si>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</si>
  <si>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</si>
  <si>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</si>
  <si>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</si>
  <si>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</si>
  <si>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</si>
  <si>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</si>
  <si>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</si>
  <si>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</si>
  <si>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</si>
  <si>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</si>
  <si>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</si>
  <si>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</si>
  <si>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</si>
  <si>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</si>
  <si>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</si>
  <si>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</si>
  <si>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</si>
  <si>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</si>
  <si>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</si>
  <si>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</si>
  <si>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</si>
  <si>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</si>
  <si>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</si>
  <si>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</si>
  <si>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</si>
  <si>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</si>
  <si>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</si>
  <si>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</si>
  <si>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</si>
  <si>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</si>
  <si>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</si>
  <si>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</si>
  <si>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</si>
  <si>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</si>
  <si>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</si>
  <si>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</si>
  <si>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</si>
  <si>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</si>
  <si>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</si>
  <si>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</si>
  <si>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</si>
  <si>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</si>
  <si>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</si>
  <si>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</si>
  <si>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</si>
  <si>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</si>
  <si>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</si>
  <si>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</si>
  <si>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</si>
  <si>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</si>
  <si>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</si>
  <si>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</si>
  <si>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</si>
  <si>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</si>
  <si>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</si>
  <si>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</si>
  <si>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</si>
  <si>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</si>
  <si>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</si>
  <si>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</si>
  <si>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</si>
  <si>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</si>
  <si>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</si>
  <si>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</si>
  <si>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</si>
  <si>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</si>
  <si>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</si>
  <si>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</si>
  <si>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</si>
  <si>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</si>
  <si>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</si>
  <si>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</si>
  <si>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</si>
  <si>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</si>
  <si>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</si>
  <si>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</si>
  <si>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</si>
  <si>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</si>
  <si>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</si>
  <si>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</si>
  <si>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</si>
  <si>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</si>
  <si>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</si>
  <si>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</si>
  <si>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</si>
  <si>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</si>
  <si>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</si>
  <si>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</si>
  <si>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</si>
  <si>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</si>
  <si>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</si>
  <si>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</si>
  <si>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</si>
  <si>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</si>
  <si>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</si>
  <si>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</si>
  <si>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</si>
  <si>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</si>
  <si>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</si>
  <si>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</si>
  <si>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</si>
  <si>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</si>
  <si>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</si>
  <si>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</si>
  <si>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</si>
  <si>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</si>
  <si>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</si>
  <si>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</si>
  <si>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</si>
  <si>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</si>
  <si>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</si>
  <si>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</si>
  <si>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</si>
  <si>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</si>
  <si>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</si>
  <si>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</si>
  <si>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</si>
  <si>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</si>
  <si>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</si>
  <si>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</si>
  <si>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</si>
  <si>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</si>
  <si>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</si>
  <si>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</si>
  <si>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</si>
  <si>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</si>
  <si>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</si>
  <si>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</si>
  <si>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</si>
  <si>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</si>
  <si>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</si>
  <si>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</si>
  <si>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</si>
  <si>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</si>
  <si>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</si>
  <si>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</si>
  <si>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</si>
  <si>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</si>
  <si>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</si>
  <si>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</si>
  <si>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</si>
  <si>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</si>
  <si>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</si>
  <si>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</si>
  <si>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</si>
  <si>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</si>
  <si>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</si>
  <si>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</si>
  <si>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</si>
  <si>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</si>
  <si>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</si>
  <si>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</si>
  <si>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</si>
  <si>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</si>
  <si>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</si>
  <si>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</si>
  <si>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</si>
  <si>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</si>
  <si>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</si>
  <si>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</si>
  <si>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</si>
  <si>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</si>
  <si>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</si>
  <si>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</si>
  <si>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</si>
  <si>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</si>
  <si>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</si>
  <si>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</si>
  <si>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</si>
  <si>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</si>
  <si>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</si>
  <si>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</si>
  <si>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</si>
  <si>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</si>
  <si>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</si>
  <si>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</si>
  <si>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</si>
  <si>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</si>
  <si>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</si>
  <si>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</si>
  <si>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</si>
  <si>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</si>
  <si>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</si>
  <si>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</si>
  <si>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</si>
  <si>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</si>
  <si>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</si>
  <si>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</si>
  <si>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</si>
  <si>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</si>
  <si>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</si>
  <si>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</si>
  <si>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</si>
  <si>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</si>
  <si>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</si>
  <si>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</si>
  <si>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</si>
  <si>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</si>
  <si>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</si>
  <si>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</si>
  <si>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</si>
  <si>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</si>
  <si>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</si>
  <si>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</si>
  <si>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</si>
  <si>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</si>
  <si>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</si>
  <si>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</si>
  <si>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</si>
  <si>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</si>
  <si>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</si>
  <si>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</si>
  <si>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</si>
  <si>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</si>
  <si>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</si>
  <si>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</si>
  <si>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</si>
  <si>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</si>
  <si>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</si>
  <si>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</si>
  <si>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</si>
  <si>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</si>
  <si>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</si>
  <si>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</si>
  <si>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</si>
  <si>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</si>
  <si>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</si>
  <si>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</si>
  <si>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</si>
  <si>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</si>
  <si>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</si>
  <si>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</si>
  <si>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</si>
  <si>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</si>
  <si>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</si>
  <si>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</si>
  <si>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</si>
  <si>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</si>
  <si>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</si>
  <si>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</si>
  <si>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</si>
  <si>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</si>
  <si>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</si>
  <si>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</si>
  <si>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</si>
  <si>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</si>
  <si>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</si>
  <si>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</si>
  <si>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</si>
  <si>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</si>
  <si>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</si>
  <si>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</si>
  <si>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</si>
  <si>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</si>
  <si>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</si>
  <si>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</si>
  <si>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</si>
  <si>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</si>
  <si>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</si>
  <si>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</si>
  <si>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</si>
  <si>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</si>
  <si>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</si>
  <si>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</si>
  <si>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</si>
  <si>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</si>
  <si>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</si>
  <si>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</si>
  <si>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</si>
  <si>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</si>
  <si>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</si>
  <si>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</si>
  <si>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</si>
  <si>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</si>
  <si>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</si>
  <si>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</si>
  <si>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</si>
  <si>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</si>
  <si>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</si>
  <si>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</si>
  <si>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</si>
  <si>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</si>
  <si>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</si>
  <si>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</si>
  <si>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</si>
  <si>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</si>
  <si>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</si>
  <si>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</si>
  <si>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</si>
  <si>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</si>
  <si>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</si>
  <si>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</si>
  <si>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</si>
  <si>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</si>
  <si>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</si>
  <si>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</si>
  <si>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</si>
  <si>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</si>
  <si>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</si>
  <si>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</si>
  <si>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</si>
  <si>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</si>
  <si>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</si>
  <si>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</si>
  <si>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</si>
  <si>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</si>
  <si>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</si>
  <si>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</si>
  <si>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</si>
  <si>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</si>
  <si>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</si>
  <si>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</si>
  <si>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</si>
  <si>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</si>
  <si>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</si>
  <si>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</si>
  <si>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</si>
  <si>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</si>
  <si>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</si>
  <si>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</si>
  <si>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</si>
  <si>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</si>
  <si>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</si>
  <si>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</si>
  <si>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</si>
  <si>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</si>
  <si>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</si>
  <si>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</si>
  <si>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</si>
  <si>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</si>
  <si>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</si>
  <si>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</si>
  <si>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</si>
  <si>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</si>
  <si>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</si>
  <si>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</si>
  <si>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</si>
  <si>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</si>
  <si>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</si>
  <si>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</si>
  <si>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</si>
  <si>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</si>
  <si>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</si>
  <si>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</si>
  <si>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</si>
  <si>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</si>
  <si>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</si>
  <si>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</si>
  <si>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</si>
  <si>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</si>
  <si>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</si>
  <si>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</si>
  <si>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</si>
  <si>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</si>
  <si>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</si>
  <si>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</si>
  <si>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</si>
  <si>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</si>
  <si>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</si>
  <si>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</si>
  <si>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</si>
  <si>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</si>
  <si>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</si>
  <si>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</si>
  <si>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</si>
  <si>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</si>
  <si>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</si>
  <si>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</si>
  <si>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</si>
  <si>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</si>
  <si>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</si>
  <si>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</si>
  <si>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</si>
  <si>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</si>
  <si>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</si>
  <si>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</si>
  <si>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</si>
  <si>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</si>
  <si>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</si>
  <si>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</si>
  <si>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</si>
  <si>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</si>
  <si>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</si>
  <si>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</si>
  <si>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</si>
  <si>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</si>
  <si>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</si>
  <si>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</si>
  <si>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</si>
  <si>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</si>
  <si>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</si>
  <si>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</si>
  <si>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</si>
  <si>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</si>
  <si>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</si>
  <si>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</si>
  <si>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</si>
  <si>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</si>
  <si>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</si>
  <si>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</si>
  <si>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</si>
  <si>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</si>
  <si>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</si>
  <si>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</si>
  <si>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</si>
  <si>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</si>
  <si>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</si>
  <si>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</si>
  <si>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</si>
  <si>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</si>
  <si>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</si>
  <si>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</si>
  <si>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</si>
  <si>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</si>
  <si>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</si>
  <si>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</si>
  <si>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</si>
  <si>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</si>
  <si>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</si>
  <si>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</si>
  <si>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</si>
  <si>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</si>
  <si>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</si>
  <si>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</si>
  <si>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</si>
  <si>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</si>
  <si>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</si>
  <si>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</si>
  <si>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</si>
  <si>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</si>
  <si>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</si>
  <si>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</si>
  <si>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</si>
  <si>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</si>
  <si>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</si>
  <si>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</si>
  <si>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</si>
  <si>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</si>
  <si>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</si>
  <si>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</si>
  <si>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</si>
  <si>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</si>
  <si>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</si>
  <si>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</si>
  <si>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</si>
  <si>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</si>
  <si>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</si>
  <si>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</si>
  <si>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</si>
  <si>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</si>
  <si>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</si>
  <si>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</si>
  <si>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</si>
  <si>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</si>
  <si>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</si>
  <si>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</si>
  <si>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</si>
  <si>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</si>
  <si>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</si>
  <si>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</si>
  <si>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</si>
  <si>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</si>
  <si>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</si>
  <si>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</si>
  <si>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</si>
  <si>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</si>
  <si>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</si>
  <si>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</si>
  <si>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</si>
  <si>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</si>
  <si>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</si>
  <si>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</si>
  <si>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</si>
  <si>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</si>
  <si>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</si>
  <si>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</si>
  <si>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</si>
  <si>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</si>
  <si>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</si>
  <si>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</si>
  <si>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</si>
  <si>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</si>
  <si>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</si>
  <si>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</si>
  <si>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</si>
  <si>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</si>
  <si>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</si>
  <si>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</si>
  <si>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</si>
  <si>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</si>
  <si>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</si>
  <si>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</si>
  <si>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</si>
  <si>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</si>
  <si>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</si>
  <si>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</si>
  <si>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</si>
  <si>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</si>
  <si>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</si>
  <si>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</si>
  <si>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</si>
  <si>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</si>
  <si>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</si>
  <si>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</si>
  <si>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</si>
  <si>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</si>
  <si>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</si>
  <si>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</si>
  <si>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</si>
  <si>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</si>
  <si>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</si>
  <si>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</si>
  <si>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</si>
  <si>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</si>
  <si>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</si>
  <si>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</si>
  <si>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</si>
  <si>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</si>
  <si>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</si>
  <si>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</si>
  <si>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</si>
  <si>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</si>
  <si>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</si>
  <si>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</si>
  <si>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</si>
  <si>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</si>
  <si>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</si>
  <si>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</si>
  <si>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</si>
  <si>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</si>
  <si>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</si>
  <si>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</si>
  <si>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</si>
  <si>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</si>
  <si>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</si>
  <si>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</si>
  <si>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</si>
  <si>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</si>
  <si>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</si>
  <si>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</si>
  <si>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</si>
  <si>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</si>
  <si>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</si>
  <si>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</si>
  <si>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</si>
  <si>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</si>
  <si>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</si>
  <si>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</si>
  <si>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</si>
  <si>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</si>
  <si>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</si>
  <si>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</si>
  <si>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</si>
  <si>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</si>
  <si>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</si>
  <si>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</si>
  <si>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</si>
  <si>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</si>
  <si>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</si>
  <si>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</si>
  <si>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</si>
  <si>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</si>
  <si>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</si>
  <si>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</si>
  <si>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</si>
  <si>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</si>
  <si>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</si>
  <si>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</si>
  <si>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</si>
  <si>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</si>
  <si>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</si>
  <si>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</si>
  <si>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</si>
  <si>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</si>
  <si>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</si>
  <si>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</si>
  <si>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</si>
  <si>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</si>
  <si>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</si>
  <si>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</si>
  <si>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</si>
  <si>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</si>
  <si>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</si>
  <si>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</si>
  <si>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</si>
  <si>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</si>
  <si>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</si>
  <si>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</si>
  <si>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</si>
  <si>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</si>
  <si>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</si>
  <si>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</si>
  <si>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</si>
  <si>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</si>
  <si>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</si>
  <si>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</si>
  <si>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</si>
  <si>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</si>
  <si>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</si>
  <si>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</si>
  <si>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</si>
  <si>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</si>
  <si>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</si>
  <si>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</si>
  <si>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</si>
  <si>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</si>
  <si>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</si>
  <si>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</si>
  <si>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</si>
  <si>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</si>
  <si>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</si>
  <si>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</si>
  <si>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</si>
  <si>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</si>
  <si>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</si>
  <si>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</si>
  <si>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</si>
  <si>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</si>
  <si>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</si>
  <si>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</si>
  <si>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</si>
  <si>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</si>
  <si>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</si>
  <si>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</si>
  <si>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</si>
  <si>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</si>
  <si>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</si>
  <si>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</si>
  <si>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</si>
  <si>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</si>
  <si>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</si>
  <si>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</si>
  <si>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</si>
  <si>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</si>
  <si>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</si>
  <si>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</si>
  <si>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</si>
  <si>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</si>
  <si>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</si>
  <si>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</si>
  <si>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</si>
  <si>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</si>
  <si>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</si>
  <si>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</si>
  <si>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</si>
  <si>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</si>
  <si>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</si>
  <si>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</si>
  <si>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</si>
  <si>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</si>
  <si>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</si>
  <si>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</si>
  <si>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</si>
  <si>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</si>
  <si>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</si>
  <si>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</si>
  <si>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</si>
  <si>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</si>
  <si>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</si>
  <si>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</si>
  <si>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</si>
  <si>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</si>
  <si>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</si>
  <si>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</si>
  <si>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</si>
  <si>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</si>
  <si>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</si>
  <si>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</si>
  <si>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</si>
  <si>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</si>
  <si>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</si>
  <si>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</si>
  <si>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</si>
  <si>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</si>
  <si>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</si>
  <si>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</si>
  <si>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</si>
  <si>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</si>
  <si>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</si>
  <si>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</si>
  <si>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</si>
  <si>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</si>
  <si>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</si>
  <si>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</si>
  <si>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</si>
  <si>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</si>
  <si>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</si>
  <si>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</si>
  <si>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</si>
  <si>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</si>
  <si>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</si>
  <si>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</si>
  <si>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</si>
  <si>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</si>
  <si>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</si>
  <si>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</si>
  <si>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</si>
  <si>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</si>
  <si>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</si>
  <si>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</si>
  <si>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</si>
  <si>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</si>
  <si>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</si>
  <si>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</si>
  <si>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</si>
  <si>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</si>
  <si>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</si>
  <si>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</si>
  <si>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</si>
  <si>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</si>
  <si>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</si>
  <si>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</si>
  <si>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</si>
  <si>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</si>
  <si>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</si>
  <si>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</si>
  <si>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</si>
  <si>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</si>
  <si>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</si>
  <si>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</si>
  <si>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</si>
  <si>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</si>
  <si>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</si>
  <si>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</si>
  <si>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</si>
  <si>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</si>
  <si>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</si>
  <si>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</si>
  <si>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</si>
  <si>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</si>
  <si>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</si>
  <si>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</si>
  <si>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</si>
  <si>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</si>
  <si>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</si>
  <si>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</si>
  <si>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</si>
  <si>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</si>
  <si>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</si>
  <si>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</si>
  <si>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</si>
  <si>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</si>
  <si>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</si>
  <si>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</si>
  <si>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</si>
  <si>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</si>
  <si>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</si>
  <si>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</si>
  <si>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</si>
  <si>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</si>
  <si>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</si>
  <si>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</si>
  <si>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</si>
  <si>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</si>
  <si>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</si>
  <si>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</si>
  <si>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</si>
  <si>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</si>
  <si>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</si>
  <si>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</si>
  <si>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</si>
  <si>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</si>
  <si>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</si>
  <si>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</si>
  <si>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</si>
  <si>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</si>
  <si>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</si>
  <si>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</si>
  <si>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</si>
  <si>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</si>
  <si>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</si>
  <si>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</si>
  <si>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</si>
  <si>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</si>
  <si>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</si>
  <si>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</si>
  <si>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</si>
  <si>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</si>
  <si>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</si>
  <si>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</si>
  <si>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</si>
  <si>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</si>
  <si>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</si>
  <si>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</si>
  <si>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</si>
  <si>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</si>
  <si>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</si>
  <si>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</si>
  <si>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</si>
  <si>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</si>
  <si>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</si>
  <si>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</si>
  <si>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</si>
  <si>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</si>
  <si>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</si>
  <si>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</si>
  <si>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</si>
  <si>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</si>
  <si>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</si>
  <si>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</si>
  <si>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</si>
  <si>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</si>
  <si>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</si>
  <si>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</si>
  <si>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</si>
  <si>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</si>
  <si>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</si>
  <si>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</si>
  <si>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</si>
  <si>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</si>
  <si>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</si>
  <si>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</si>
  <si>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</si>
  <si>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</si>
  <si>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</si>
  <si>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</si>
  <si>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</si>
  <si>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</si>
  <si>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</si>
  <si>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</si>
  <si>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</si>
  <si>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</si>
  <si>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</si>
  <si>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</si>
  <si>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</si>
  <si>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</si>
  <si>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</si>
  <si>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</si>
  <si>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</si>
  <si>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</si>
  <si>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</si>
  <si>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</si>
  <si>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</si>
  <si>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</si>
  <si>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</si>
  <si>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</si>
  <si>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</si>
  <si>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</si>
  <si>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</si>
  <si>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</si>
  <si>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</si>
  <si>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</si>
  <si>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</si>
  <si>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</si>
  <si>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</si>
  <si>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</si>
  <si>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</si>
  <si>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</si>
  <si>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</si>
  <si>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</si>
  <si>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</si>
  <si>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</si>
  <si>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</si>
  <si>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</si>
  <si>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</si>
  <si>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</si>
  <si>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</si>
  <si>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</si>
  <si>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</si>
  <si>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</si>
  <si>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</si>
  <si>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</si>
  <si>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</si>
  <si>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</si>
  <si>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</si>
  <si>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</si>
  <si>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</si>
  <si>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</si>
  <si>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</si>
  <si>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</si>
  <si>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</si>
  <si>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</si>
  <si>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</si>
  <si>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</si>
  <si>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</si>
  <si>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</si>
  <si>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</si>
  <si>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</si>
  <si>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</si>
  <si>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</si>
  <si>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</si>
  <si>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</si>
  <si>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</si>
  <si>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</si>
  <si>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</si>
  <si>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</si>
  <si>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</si>
  <si>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</si>
  <si>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</si>
  <si>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</si>
  <si>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</si>
  <si>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</si>
  <si>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</si>
  <si>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</si>
  <si>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</si>
  <si>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</si>
  <si>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</si>
  <si>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</si>
  <si>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</si>
  <si>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</si>
  <si>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</si>
  <si>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</si>
  <si>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</si>
  <si>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</si>
  <si>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</si>
  <si>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</si>
  <si>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</si>
  <si>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</si>
  <si>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</si>
  <si>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</si>
  <si>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</si>
  <si>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</si>
  <si>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</si>
  <si>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</si>
  <si>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</si>
  <si>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</si>
  <si>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</si>
  <si>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</si>
  <si>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</si>
  <si>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</si>
  <si>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</si>
  <si>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</si>
  <si>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</si>
  <si>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</si>
  <si>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</si>
  <si>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</si>
  <si>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</si>
  <si>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</si>
  <si>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</si>
  <si>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</si>
  <si>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</si>
  <si>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</si>
  <si>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</si>
  <si>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</si>
  <si>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</si>
  <si>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</si>
  <si>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</si>
  <si>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</si>
  <si>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</si>
  <si>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</si>
  <si>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</si>
  <si>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</si>
  <si>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</si>
  <si>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</si>
  <si>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</si>
  <si>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</si>
  <si>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</si>
  <si>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</si>
  <si>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</si>
  <si>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</si>
  <si>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</si>
  <si>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</si>
  <si>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</si>
  <si>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</si>
  <si>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</si>
  <si>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</si>
  <si>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</si>
  <si>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</si>
  <si>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</si>
  <si>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</si>
  <si>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</si>
  <si>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</si>
  <si>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</si>
  <si>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</si>
  <si>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</si>
  <si>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</si>
  <si>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</si>
  <si>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</si>
  <si>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</si>
  <si>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</si>
  <si>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</si>
  <si>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</si>
  <si>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</si>
  <si>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</si>
  <si>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</si>
  <si>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</si>
  <si>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</si>
  <si>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</si>
  <si>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</si>
  <si>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</si>
  <si>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</si>
  <si>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</si>
  <si>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</si>
  <si>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</si>
  <si>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</si>
  <si>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</si>
  <si>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</si>
  <si>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</si>
  <si>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</si>
  <si>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</si>
  <si>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</si>
  <si>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</si>
  <si>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</si>
  <si>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</si>
  <si>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</si>
  <si>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</si>
  <si>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</si>
  <si>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</si>
  <si>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</si>
  <si>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</si>
  <si>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</si>
  <si>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</si>
  <si>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</si>
  <si>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</si>
  <si>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</si>
  <si>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</si>
  <si>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</si>
  <si>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</si>
  <si>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</si>
  <si>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</si>
  <si>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</si>
  <si>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</si>
  <si>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</si>
  <si>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</si>
  <si>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</si>
  <si>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</si>
  <si>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</si>
  <si>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</si>
  <si>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</si>
  <si>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</si>
  <si>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</si>
  <si>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</si>
  <si>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</si>
  <si>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</si>
  <si>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</si>
  <si>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</si>
  <si>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</si>
  <si>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</si>
  <si>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</si>
  <si>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</si>
  <si>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</si>
  <si>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</si>
  <si>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</si>
  <si>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</si>
  <si>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</si>
  <si>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</si>
  <si>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</si>
  <si>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</si>
  <si>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</si>
  <si>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</si>
  <si>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</si>
  <si>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</si>
  <si>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</si>
  <si>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</si>
  <si>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</si>
  <si>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</si>
  <si>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</si>
  <si>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</si>
  <si>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</si>
  <si>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</si>
  <si>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</si>
  <si>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</si>
  <si>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</si>
  <si>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</si>
  <si>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</si>
  <si>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</si>
  <si>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</si>
  <si>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</si>
  <si>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</si>
  <si>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</si>
  <si>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</si>
  <si>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</si>
  <si>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</si>
  <si>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</si>
  <si>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</si>
  <si>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</si>
  <si>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</si>
  <si>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</si>
  <si>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</si>
  <si>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</si>
  <si>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</si>
  <si>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</si>
  <si>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</si>
  <si>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</si>
  <si>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</si>
  <si>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</si>
  <si>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</si>
  <si>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</si>
  <si>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</si>
  <si>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</si>
  <si>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</si>
  <si>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</si>
  <si>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</si>
  <si>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</si>
  <si>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</si>
  <si>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</si>
  <si>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</si>
  <si>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</si>
  <si>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</si>
  <si>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</si>
  <si>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</si>
  <si>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</si>
  <si>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</si>
  <si>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</si>
  <si>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</si>
  <si>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</si>
  <si>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</si>
  <si>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</si>
  <si>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</si>
  <si>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</si>
  <si>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</si>
  <si>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</si>
  <si>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</si>
  <si>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</si>
  <si>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</si>
  <si>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</si>
  <si>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</si>
  <si>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</si>
  <si>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</si>
  <si>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</si>
  <si>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</si>
  <si>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</si>
  <si>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</si>
  <si>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</si>
  <si>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</si>
  <si>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</si>
  <si>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</si>
  <si>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</si>
  <si>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</si>
  <si>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</si>
  <si>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</si>
  <si>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</si>
  <si>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</si>
  <si>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</si>
  <si>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</si>
  <si>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</si>
  <si>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</si>
  <si>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</si>
  <si>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</si>
  <si>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</si>
  <si>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</si>
  <si>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</si>
  <si>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</si>
  <si>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</si>
  <si>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</si>
  <si>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</si>
  <si>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</si>
  <si>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</si>
  <si>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</si>
  <si>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</si>
  <si>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</si>
  <si>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</si>
  <si>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</si>
  <si>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</si>
  <si>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</si>
  <si>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</si>
  <si>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</si>
  <si>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</si>
  <si>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</si>
  <si>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</si>
  <si>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</si>
  <si>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</si>
  <si>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</si>
  <si>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</si>
  <si>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</si>
  <si>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</si>
  <si>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</si>
  <si>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</si>
  <si>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</si>
  <si>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</si>
  <si>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</si>
  <si>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</si>
  <si>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</si>
  <si>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</si>
  <si>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</si>
  <si>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</si>
  <si>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</si>
  <si>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</si>
  <si>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</si>
  <si>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</si>
  <si>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</si>
  <si>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</si>
  <si>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</si>
  <si>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</si>
  <si>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</si>
  <si>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</si>
  <si>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</si>
  <si>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</si>
  <si>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</si>
  <si>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</si>
  <si>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</si>
  <si>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</si>
  <si>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</si>
  <si>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</si>
  <si>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</si>
  <si>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</si>
  <si>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</si>
  <si>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</si>
  <si>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</si>
  <si>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</si>
  <si>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</si>
  <si>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</si>
  <si>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</si>
  <si>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</si>
  <si>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</si>
  <si>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</si>
  <si>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</si>
  <si>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</si>
  <si>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</si>
  <si>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</si>
  <si>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</si>
  <si>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</si>
  <si>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</si>
  <si>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</si>
  <si>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</si>
  <si>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</si>
  <si>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</si>
  <si>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</si>
  <si>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</si>
  <si>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</si>
  <si>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</si>
  <si>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</si>
  <si>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</si>
  <si>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</si>
  <si>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</si>
  <si>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</si>
  <si>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</si>
  <si>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</si>
  <si>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</si>
  <si>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</si>
  <si>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</si>
  <si>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</si>
  <si>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</si>
  <si>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</si>
  <si>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</si>
  <si>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</si>
  <si>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</si>
  <si>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</si>
  <si>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</si>
  <si>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</si>
  <si>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</si>
  <si>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</si>
  <si>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</si>
  <si>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</si>
  <si>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</si>
  <si>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</si>
  <si>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</si>
  <si>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</si>
  <si>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</si>
  <si>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</si>
  <si>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</si>
  <si>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</si>
  <si>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</si>
  <si>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</si>
  <si>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</si>
  <si>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</si>
  <si>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</si>
  <si>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</si>
  <si>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</si>
  <si>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</si>
  <si>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</si>
  <si>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</si>
  <si>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</si>
  <si>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</si>
  <si>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</si>
  <si>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</si>
  <si>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</si>
  <si>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</si>
  <si>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</si>
  <si>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</si>
  <si>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</si>
  <si>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</si>
  <si>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</si>
  <si>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</si>
  <si>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</si>
  <si>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</si>
  <si>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</si>
  <si>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</si>
  <si>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</si>
  <si>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</si>
  <si>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</si>
  <si>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</si>
  <si>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</si>
  <si>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</si>
  <si>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</si>
  <si>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</si>
  <si>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</si>
  <si>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</si>
  <si>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</si>
  <si>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</si>
  <si>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</si>
  <si>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</si>
  <si>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</si>
  <si>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</si>
  <si>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</si>
  <si>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</si>
  <si>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</si>
  <si>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</si>
  <si>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</si>
  <si>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</si>
  <si>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</si>
  <si>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</si>
  <si>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</si>
  <si>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</si>
  <si>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</si>
  <si>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</si>
  <si>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</si>
  <si>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</si>
  <si>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</si>
  <si>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</si>
  <si>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</si>
  <si>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</si>
  <si>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</si>
  <si>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</si>
  <si>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</si>
  <si>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</si>
  <si>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</si>
  <si>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</si>
  <si>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</si>
  <si>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</si>
  <si>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</si>
  <si>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</si>
  <si>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</si>
  <si>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</si>
  <si>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</si>
  <si>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</si>
  <si>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</si>
  <si>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</si>
  <si>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</si>
  <si>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</si>
  <si>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</si>
  <si>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</si>
  <si>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</si>
  <si>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</si>
  <si>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</si>
  <si>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</si>
  <si>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</si>
  <si>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</si>
  <si>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</si>
  <si>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</si>
  <si>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</si>
  <si>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</si>
  <si>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</si>
  <si>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</si>
  <si>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</si>
  <si>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</si>
  <si>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</si>
  <si>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</si>
  <si>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</si>
  <si>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</si>
  <si>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</si>
  <si>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</si>
  <si>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</si>
  <si>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</si>
  <si>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</si>
  <si>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</si>
  <si>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</si>
  <si>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</si>
  <si>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</si>
  <si>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</si>
  <si>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</si>
  <si>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</si>
  <si>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</si>
  <si>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</si>
  <si>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</si>
  <si>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</si>
  <si>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</si>
  <si>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</si>
  <si>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</si>
  <si>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</si>
  <si>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</si>
  <si>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</si>
  <si>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</si>
  <si>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</si>
  <si>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</si>
  <si>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</si>
  <si>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</si>
  <si>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</si>
  <si>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</si>
  <si>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</si>
  <si>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</si>
  <si>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</si>
  <si>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</si>
  <si>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</si>
  <si>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</si>
  <si>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</si>
  <si>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</si>
  <si>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</si>
  <si>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</si>
  <si>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</si>
  <si>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</si>
  <si>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</si>
  <si>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</si>
  <si>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</si>
  <si>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</si>
  <si>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</si>
  <si>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</si>
  <si>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</si>
  <si>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</si>
  <si>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</si>
  <si>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</si>
  <si>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</si>
  <si>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</si>
  <si>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</si>
  <si>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</si>
  <si>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</si>
  <si>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</si>
  <si>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</si>
  <si>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</si>
  <si>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</si>
  <si>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</si>
  <si>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</si>
  <si>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</si>
  <si>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</si>
  <si>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</si>
  <si>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</si>
  <si>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</si>
  <si>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</si>
  <si>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</si>
  <si>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</si>
  <si>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</si>
  <si>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</si>
  <si>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</si>
  <si>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</si>
  <si>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</si>
  <si>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</si>
  <si>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</si>
  <si>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</si>
  <si>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</si>
  <si>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</si>
  <si>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</si>
  <si>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</si>
  <si>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</si>
  <si>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</si>
  <si>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</si>
  <si>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</si>
  <si>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</si>
  <si>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</si>
  <si>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</si>
  <si>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</si>
  <si>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</si>
  <si>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</si>
  <si>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</si>
  <si>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</si>
  <si>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</si>
  <si>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</si>
  <si>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</si>
  <si>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</si>
  <si>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</si>
  <si>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</si>
  <si>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</si>
  <si>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</si>
  <si>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</si>
  <si>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</si>
  <si>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</si>
  <si>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</si>
  <si>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</si>
  <si>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</si>
  <si>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</si>
  <si>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</si>
  <si>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</si>
  <si>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</si>
  <si>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</si>
  <si>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</si>
  <si>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</si>
  <si>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</si>
  <si>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</si>
  <si>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</si>
  <si>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</si>
  <si>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</si>
  <si>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</si>
  <si>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</si>
  <si>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</si>
  <si>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</si>
  <si>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</si>
  <si>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</si>
  <si>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</si>
  <si>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</si>
  <si>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</si>
  <si>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</si>
  <si>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</si>
  <si>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</si>
  <si>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</si>
  <si>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</si>
  <si>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</si>
  <si>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</si>
  <si>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</si>
  <si>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</si>
  <si>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</si>
  <si>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</si>
  <si>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</si>
  <si>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</si>
  <si>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</si>
  <si>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</si>
  <si>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</si>
  <si>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</si>
  <si>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</si>
  <si>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</si>
  <si>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</si>
  <si>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</si>
  <si>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</si>
  <si>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</si>
  <si>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</si>
  <si>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</si>
  <si>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</si>
  <si>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</si>
  <si>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</si>
  <si>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</si>
  <si>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</si>
  <si>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</si>
  <si>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</si>
  <si>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</si>
  <si>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</si>
  <si>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</si>
  <si>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</si>
  <si>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</si>
  <si>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</si>
  <si>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</si>
  <si>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</si>
  <si>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</si>
  <si>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</si>
  <si>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</si>
  <si>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</si>
  <si>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</si>
  <si>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</si>
  <si>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</si>
  <si>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</si>
  <si>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</si>
  <si>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</si>
  <si>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</si>
  <si>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</si>
  <si>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</si>
  <si>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</si>
  <si>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</si>
  <si>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</si>
  <si>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</si>
  <si>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</si>
  <si>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</si>
  <si>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</si>
  <si>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</si>
  <si>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</si>
  <si>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</si>
  <si>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</si>
  <si>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</si>
  <si>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</si>
  <si>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</si>
  <si>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</si>
  <si>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</si>
  <si>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</si>
  <si>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</si>
  <si>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</si>
  <si>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</si>
  <si>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</si>
  <si>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</si>
  <si>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</si>
  <si>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</si>
  <si>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</si>
  <si>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</si>
  <si>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</si>
  <si>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</si>
  <si>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</si>
  <si>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</si>
  <si>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</si>
  <si>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</si>
  <si>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</si>
  <si>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</si>
  <si>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</si>
  <si>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</si>
  <si>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</si>
  <si>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</si>
  <si>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</si>
  <si>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</si>
  <si>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</si>
  <si>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</si>
  <si>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</si>
  <si>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</si>
  <si>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</si>
  <si>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</si>
  <si>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</si>
  <si>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</si>
  <si>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</si>
  <si>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</si>
  <si>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</si>
  <si>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</si>
  <si>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</si>
  <si>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</si>
  <si>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</si>
  <si>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</si>
  <si>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</si>
  <si>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</si>
  <si>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</si>
  <si>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</si>
  <si>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</si>
  <si>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</si>
  <si>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</si>
  <si>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</si>
  <si>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</si>
  <si>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</si>
  <si>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</si>
  <si>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</si>
  <si>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</si>
  <si>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</si>
  <si>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</si>
  <si>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</si>
  <si>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</si>
  <si>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</si>
  <si>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</si>
  <si>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</si>
  <si>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</si>
  <si>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</si>
  <si>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</si>
  <si>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</si>
  <si>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</si>
  <si>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</si>
  <si>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</si>
  <si>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</si>
  <si>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</si>
  <si>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</si>
  <si>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</si>
  <si>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</si>
  <si>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</si>
  <si>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</si>
  <si>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</si>
  <si>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</si>
  <si>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</si>
  <si>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</si>
  <si>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</si>
  <si>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</si>
  <si>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</si>
  <si>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</si>
  <si>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</si>
  <si>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</si>
  <si>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</si>
  <si>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</si>
  <si>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</si>
  <si>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</si>
  <si>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</si>
  <si>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</si>
  <si>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</si>
  <si>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</si>
  <si>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</si>
  <si>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</si>
  <si>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</si>
  <si>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</si>
  <si>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</si>
  <si>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</si>
  <si>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</si>
  <si>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</si>
  <si>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</si>
  <si>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</si>
  <si>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</si>
  <si>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</si>
  <si>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</si>
  <si>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</si>
  <si>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</si>
  <si>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</si>
  <si>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</si>
  <si>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</si>
  <si>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</si>
  <si>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</si>
  <si>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</si>
  <si>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</si>
  <si>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</si>
  <si>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</si>
  <si>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</si>
  <si>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</si>
  <si>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</si>
  <si>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</si>
  <si>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</si>
  <si>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</si>
  <si>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</si>
  <si>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</si>
  <si>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</si>
  <si>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</si>
  <si>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</si>
  <si>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</si>
  <si>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</si>
  <si>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</si>
  <si>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</si>
  <si>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</si>
  <si>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</si>
  <si>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</si>
  <si>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</si>
  <si>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</si>
  <si>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</si>
  <si>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</si>
  <si>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</si>
  <si>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</si>
  <si>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</si>
  <si>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</si>
  <si>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</si>
  <si>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</si>
  <si>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</si>
  <si>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</si>
  <si>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</si>
  <si>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</si>
  <si>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</si>
  <si>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</si>
  <si>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</si>
  <si>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</si>
  <si>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</si>
  <si>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</si>
  <si>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</si>
  <si>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</si>
  <si>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</si>
  <si>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</si>
  <si>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</si>
  <si>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</si>
  <si>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</si>
  <si>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</si>
  <si>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</si>
  <si>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</si>
  <si>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</si>
  <si>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</si>
  <si>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</si>
  <si>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</si>
  <si>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</si>
  <si>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</si>
  <si>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</si>
  <si>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</si>
  <si>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</si>
  <si>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</si>
  <si>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</si>
  <si>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</si>
  <si>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</si>
  <si>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</si>
  <si>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</si>
  <si>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</si>
  <si>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</si>
  <si>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</si>
  <si>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</si>
  <si>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</si>
  <si>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</si>
  <si>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</si>
  <si>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</si>
  <si>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</si>
  <si>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</si>
  <si>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</si>
  <si>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</si>
  <si>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</si>
  <si>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</si>
  <si>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</si>
  <si>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</si>
  <si>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</si>
  <si>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</si>
  <si>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</si>
  <si>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</si>
  <si>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</si>
  <si>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</si>
  <si>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</si>
  <si>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</si>
  <si>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</si>
  <si>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</si>
  <si>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</si>
  <si>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</si>
  <si>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</si>
  <si>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</si>
  <si>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</si>
  <si>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</si>
  <si>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</si>
  <si>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</si>
  <si>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</si>
  <si>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</si>
  <si>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</si>
  <si>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</si>
  <si>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</si>
  <si>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</si>
  <si>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</si>
  <si>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</si>
  <si>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</si>
  <si>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</si>
  <si>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</si>
  <si>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</si>
  <si>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</si>
  <si>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</si>
  <si>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</si>
  <si>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</si>
  <si>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</si>
  <si>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</si>
  <si>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</si>
  <si>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</si>
  <si>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</si>
  <si>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</si>
  <si>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</si>
  <si>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</si>
  <si>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</si>
  <si>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</si>
  <si>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</si>
  <si>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</si>
  <si>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</si>
  <si>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</si>
  <si>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</si>
  <si>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</si>
  <si>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</si>
  <si>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</si>
  <si>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</si>
  <si>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</si>
  <si>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</si>
  <si>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</si>
  <si>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</si>
  <si>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</si>
  <si>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</si>
  <si>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</si>
  <si>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</si>
  <si>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</si>
  <si>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</si>
  <si>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</si>
  <si>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</si>
  <si>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</si>
  <si>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</si>
  <si>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</si>
  <si>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</si>
  <si>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</si>
  <si>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</si>
  <si>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</si>
  <si>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</si>
  <si>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</si>
  <si>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</si>
  <si>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</si>
  <si>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</si>
  <si>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</si>
  <si>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</si>
  <si>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</si>
  <si>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</si>
  <si>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</si>
  <si>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</si>
  <si>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</si>
  <si>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</si>
  <si>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</si>
  <si>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</si>
  <si>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</si>
  <si>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</si>
  <si>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</si>
  <si>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</si>
  <si>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</si>
  <si>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</si>
  <si>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</si>
  <si>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</si>
  <si>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</si>
  <si>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</si>
  <si>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</si>
  <si>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</si>
  <si>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</si>
  <si>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</si>
  <si>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</si>
  <si>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</si>
  <si>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</si>
  <si>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</si>
  <si>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</si>
  <si>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</si>
  <si>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</si>
  <si>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</si>
  <si>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</si>
  <si>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</si>
  <si>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</si>
  <si>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</si>
  <si>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</si>
  <si>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</si>
  <si>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</si>
  <si>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</si>
  <si>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</si>
  <si>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</si>
  <si>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</si>
  <si>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</si>
  <si>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</si>
  <si>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</si>
  <si>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</si>
  <si>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</si>
  <si>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</si>
  <si>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</si>
  <si>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</si>
  <si>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</si>
  <si>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</si>
  <si>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</si>
  <si>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</si>
  <si>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</si>
  <si>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</si>
  <si>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</si>
  <si>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</si>
  <si>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</si>
  <si>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</si>
  <si>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</si>
  <si>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</si>
  <si>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</si>
  <si>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</si>
  <si>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</si>
  <si>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</si>
  <si>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</si>
  <si>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</si>
  <si>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</si>
  <si>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</si>
  <si>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</si>
  <si>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</si>
  <si>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</si>
  <si>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</si>
  <si>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</si>
  <si>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</si>
  <si>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</si>
  <si>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</si>
  <si>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</si>
  <si>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</si>
  <si>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</si>
  <si>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</si>
  <si>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</si>
  <si>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</si>
  <si>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</si>
  <si>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</si>
  <si>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</si>
  <si>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</si>
  <si>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</si>
  <si>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</si>
  <si>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</si>
  <si>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</si>
  <si>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</si>
  <si>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</si>
  <si>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</si>
  <si>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</si>
  <si>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</si>
  <si>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</si>
  <si>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</si>
  <si>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</si>
  <si>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</si>
  <si>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</si>
  <si>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</si>
  <si>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</si>
  <si>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</si>
  <si>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</si>
  <si>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</si>
  <si>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</si>
  <si>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</si>
  <si>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</si>
  <si>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</si>
  <si>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</si>
  <si>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</si>
  <si>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</si>
  <si>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</si>
  <si>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</si>
  <si>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</si>
  <si>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</si>
  <si>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</si>
  <si>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</si>
  <si>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</si>
  <si>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</si>
  <si>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</si>
  <si>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</si>
  <si>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</si>
  <si>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</si>
  <si>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</si>
  <si>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</si>
  <si>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</si>
  <si>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</si>
  <si>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</si>
  <si>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</si>
  <si>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</si>
  <si>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</si>
  <si>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</si>
  <si>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</si>
  <si>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</si>
  <si>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</si>
  <si>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</si>
  <si>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</si>
  <si>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</si>
  <si>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</si>
  <si>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</si>
  <si>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</si>
  <si>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</si>
  <si>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</si>
  <si>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</si>
  <si>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</si>
  <si>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</si>
  <si>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</si>
  <si>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</si>
  <si>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</si>
  <si>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</si>
  <si>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</si>
  <si>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</si>
  <si>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</si>
  <si>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</si>
  <si>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</si>
  <si>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</si>
  <si>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</si>
  <si>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</si>
  <si>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</si>
  <si>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</si>
  <si>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</si>
  <si>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</si>
  <si>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</si>
  <si>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</si>
  <si>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</si>
  <si>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</si>
  <si>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</si>
  <si>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</si>
  <si>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</si>
  <si>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</si>
  <si>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</si>
  <si>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</si>
  <si>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</si>
  <si>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</si>
  <si>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</si>
  <si>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</si>
  <si>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</si>
  <si>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</si>
  <si>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</si>
  <si>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</si>
  <si>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</si>
  <si>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</si>
  <si>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</si>
  <si>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</si>
  <si>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</si>
  <si>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</si>
  <si>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</si>
  <si>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</si>
  <si>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</si>
  <si>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</si>
  <si>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</si>
  <si>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</si>
  <si>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</si>
  <si>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</si>
  <si>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</si>
  <si>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</si>
  <si>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</si>
  <si>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</si>
  <si>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</si>
  <si>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</si>
  <si>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</si>
  <si>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</si>
  <si>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</si>
  <si>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</si>
  <si>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</si>
  <si>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</si>
  <si>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</si>
  <si>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</si>
  <si>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</si>
  <si>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</si>
  <si>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</si>
  <si>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</si>
  <si>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</si>
  <si>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</si>
  <si>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</si>
  <si>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</si>
  <si>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</si>
  <si>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</si>
  <si>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</si>
  <si>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</si>
  <si>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</si>
  <si>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</si>
  <si>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</si>
  <si>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</si>
  <si>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</si>
  <si>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</si>
  <si>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PCM-20251109-00000984</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</si>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</sst>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307.59339791666571</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0.18504143518657656</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45970.541823842592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45970.541823842592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45970.541823842592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45970.541823842592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45970.541823842592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45970.541823842592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45970.541823842592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45970.541823842592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45970.541823842592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45970.541823842592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45970.541823842592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45970.541823842592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45970.541823842592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45970.541823842592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45970.541823842592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45970.541823842592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45970.541823842592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45970.541823842592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45970.541823842592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45970.541823842592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45970.541823842592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45970.541823842592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45970.541823842592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45970.541823842592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45970.541823842592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45970.541823842592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45970.541823842592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45970.541823842592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45970.541823842592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45970.541823842592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45970.541823842592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45970.541823842592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45970.541823842592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45970.541823842592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45970.541823842592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45970.541823842592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45970.541823842592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45970.541823842592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45970.541823842592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45970.541823842592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45970.541823842592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45970.541823842592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45970.541823842592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45970.541823842592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45970.541823842592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45970.541823842592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45970.541823842592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45970.541823842592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45970.541823842592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45970.541823842592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45970.541823842592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45970.541823842592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45970.541823842592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45970.541823842592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45970.541823842592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45970.541823842592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45970.541823842592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45970.541823842592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45970.541823842592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45970.541823842592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45970.541823842592</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45970.541823842592</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145.54198587963037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45970.541823842592</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45970.541823842592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45970.541823842592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45970.541823842592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45970.541823842592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45970.541823842592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45970.541823842592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45970.541823842592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45970.541823842592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45970.541823842592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45970.541823842592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45970.541823842592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45970.541823842592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45970.541823842592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45970.541823842592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45970.541823842592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45970.541823842592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45970.541823842592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45970.541823842592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45970.541823842592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45970.541823842592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45970.541823842592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45970.541823842592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45970.541823842592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45970.541823842592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45970.541823842592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45970.541823842592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45970.541823842592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45970.541823842592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45970.541823842592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45970.541823842592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45970.541823842592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45970.541823842592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45970.541823842592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45970.541823842592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45970.541823842592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45970.541823842592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45970.541823842592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45970.541823842592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45970.541823842592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45970.541823842592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45970.541823842592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45970.541823842592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45970.541823842592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45970.541823842592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45970.541823842592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45970.541823842592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45970.541823842592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45970.541823842592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45970.541823842592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45970.541823842592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45970.541823842592</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2"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1"/>
      <c r="G3" s="21">
        <f t="shared" ref="G3:G14" ca="1" si="0">IFERROR(NOW()-F3,"-")</f>
        <v>45970.541823842592</v>
      </c>
      <c r="H3" s="150"/>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45970.541823842592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45970.541823842592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45970.541823842592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45970.541823842592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45970.541823842592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45970.541823842592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45970.541823842592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45970.541823842592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45970.541823842592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45970.541823842592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45970.541823842592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45970.541823842592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45970.541823842592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45970.541823842592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45970.541823842592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45970.541823842592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45970.541823842592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45970.541823842592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45970.541823842592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45970.541823842592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45970.541823842592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45970.541823842592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45970.541823842592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45970.541823842592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45970.541823842592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45970.541823842592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45970.541823842592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45970.541823842592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45970.541823842592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45970.541823842592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45970.541823842592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45970.541823842592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45970.541823842592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45970.541823842592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45970.541823842592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45970.541823842592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45970.541823842592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45970.541823842592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45970.541823842592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45970.541823842592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45970.541823842592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45970.541823842592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45970.541823842592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45970.541823842592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45970.541823842592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45970.541823842592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45970.541823842592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45970.541823842592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45970.541823842592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45970.541823842592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45970.541823842592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45970.541823842592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45970.541823842592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45970.541823842592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45970.541823842592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45970.541823842592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45970.541823842592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45970.541823842592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45970.541823842592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45970.541823842592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45970.541823842592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45970.541823842592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45970.541823842592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45970.541823842592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45970.541823842592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45970.541823842592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45970.541823842592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45970.541823842592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45970.541823842592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45970.541823842592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45970.541823842592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45970.541823842592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45970.541823842592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45970.541823842592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45970.541823842592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45970.541823842592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45970.541823842592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45970.541823842592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45970.541823842592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45970.541823842592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45970.541823842592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45970.541823842592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45970.541823842592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45970.541823842592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45970.541823842592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45970.541823842592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45970.541823842592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45970.541823842592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45970.541823842592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45970.541823842592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45970.541823842592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45970.541823842592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45970.541823842592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45970.541823842592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45970.541823842592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45970.541823842592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45970.541823842592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45970.541823842592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45970.541823842592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45970.541823842592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45970.541823842592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45970.541823842592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45970.541823842592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45970.541823842592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45970.541823842592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45970.541823842592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45970.541823842592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45970.541823842592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45970.541823842592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45970.541823842592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45970.541823842592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45970.541823842592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45970.541823842592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45970.541823842592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45970.541823842592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45970.541823842592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45970.541823842592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45970.541823842592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45970.541823842592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45970.541823842592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45970.541823842592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45970.541823842592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45970.541823842592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45970.541823842592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45970.541823842592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45970.541823842592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45970.541823842592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45970.541823842592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45970.541823842592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45970.541823842592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45970.541823842592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45970.541823842592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45970.541823842592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45970.541823842592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45970.541823842592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45970.541823842592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45970.541823842592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45970.541823842592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45970.541823842592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45970.541823842592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45970.541823842592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45970.541823842592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45970.541823842592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45970.541823842592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45970.541823842592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45970.541823842592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45970.541823842592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45970.541823842592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45970.541823842592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45970.541823842592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45970.541823842592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45970.541823842592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45970.541823842592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45970.541823842592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45970.541823842592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45970.541823842592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45970.541823842592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45970.541823842592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45970.541823842592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45970.541823842592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45970.541823842592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45970.541823842592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45970.541823842592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45970.541823842592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45970.541823842592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45970.541823842592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45970.541823842592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45970.541823842592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45970.541823842592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45970.541823842592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45970.541823842592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45970.541823842592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45970.541823842592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45970.541823842592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45970.541823842592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45970.541823842592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45970.541823842592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45970.541823842592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45970.541823842592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45970.541823842592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45970.541823842592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45970.541823842592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45970.541823842592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45970.541823842592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45970.541823842592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45970.541823842592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45970.541823842592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45970.541823842592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45970.541823842592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45970.541823842592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45970.541823842592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45970.541823842592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45970.541823842592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45970.541823842592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45970.541823842592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45970.541823842592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45970.541823842592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45970.541823842592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45970.541823842592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45970.541823842592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45970.541823842592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45970.541823842592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45970.541823842592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45970.541823842592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45970.541823842592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45970.541823842592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45970.541823842592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45970.541823842592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45970.541823842592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45970.541823842592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45970.541823842592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45970.541823842592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45970.541823842592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45970.541823842592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45970.541823842592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45970.541823842592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45970.541823842592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45970.541823842592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45970.541823842592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45970.541823842592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45970.541823842592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45970.541823842592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45970.541823842592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45970.541823842592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45970.541823842592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45970.541823842592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45970.541823842592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45970.541823842592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45970.541823842592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45970.541823842592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45970.541823842592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45970.541823842592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45970.541823842592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45970.541823842592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45970.541823842592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45970.541823842592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45970.541823842592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45970.541823842592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45970.541823842592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45970.541823842592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45970.541823842592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45970.541823842592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45970.541823842592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45970.541823842592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45970.541823842592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45970.541823842592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45970.541823842592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45970.541823842592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45970.541823842592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45970.541823842592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45970.541823842592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45970.541823842592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45970.541823842592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45970.541823842592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45970.541823842592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45970.541823842592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45970.541823842592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45970.541823842592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45970.541823842592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45970.541823842592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45970.541823842592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45970.541823842592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45970.541823842592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45970.541823842592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45970.541823842592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45970.541823842592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45970.541823842592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45970.541823842592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45970.541823842592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45970.541823842592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45970.541823842592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45970.541823842592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45970.541823842592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45970.541823842592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45970.541823842592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45970.541823842592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45970.541823842592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45970.541823842592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45970.541823842592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45970.541823842592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45970.541823842592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45970.541823842592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45970.541823842592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45970.541823842592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45970.541823842592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45970.541823842592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45970.541823842592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45970.541823842592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45970.541823842592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45970.541823842592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45970.541823842592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45970.541823842592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45970.541823842592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45970.541823842592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45970.541823842592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45970.541823842592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45970.541823842592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45970.541823842592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45970.541823842592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45970.541823842592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45970.541823842592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45970.541823842592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45970.541823842592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45970.541823842592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45970.541823842592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45970.541823842592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45970.541823842592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45970.541823842592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45970.541823842592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45970.541823842592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45970.541823842592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45970.541823842592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45970.541823842592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45970.541823842592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45970.541823842592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45970.541823842592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45970.541823842592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45970.541823842592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45970.541823842592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45970.541823842592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45970.541823842592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45970.541823842592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45970.541823842592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45970.541823842592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45970.541823842592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45970.541823842592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45970.541823842592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45970.541823842592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45970.541823842592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45970.541823842592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45970.541823842592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45970.541823842592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45970.541823842592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45970.541823842592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45970.541823842592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45970.541823842592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45970.541823842592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45970.541823842592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45970.541823842592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45970.541823842592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45970.541823842592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45970.541823842592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45970.541823842592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45970.541823842592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45970.541823842592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45970.541823842592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45970.541823842592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45970.541823842592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45970.541823842592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45970.541823842592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45970.541823842592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45970.541823842592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45970.541823842592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45970.541823842592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45970.541823842592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45970.541823842592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45970.541823842592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45970.541823842592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45970.541823842592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45970.541823842592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45970.541823842592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45970.541823842592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45970.541823842592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45970.541823842592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45970.541823842592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45970.541823842592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45970.541823842592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45970.541823842592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45970.541823842592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45970.541823842592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45970.541823842592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45970.541823842592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45970.541823842592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45970.541823842592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45970.541823842592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45970.541823842592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45970.541823842592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45970.541823842592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45970.541823842592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45970.541823842592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45970.541823842592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45970.541823842592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45970.541823842592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45970.541823842592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45970.541823842592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45970.541823842592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45970.541823842592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45970.541823842592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45970.541823842592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45970.541823842592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45970.541823842592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45970.541823842592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45970.541823842592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45970.541823842592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45970.541823842592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45970.541823842592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45970.541823842592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45970.541823842592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45970.541823842592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45970.541823842592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45970.541823842592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45970.541823842592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45970.541823842592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45970.541823842592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45970.541823842592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45970.541823842592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45970.541823842592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45970.541823842592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45970.541823842592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45970.541823842592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45970.541823842592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45970.541823842592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45970.541823842592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45970.541823842592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45970.541823842592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45970.541823842592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45970.541823842592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45970.541823842592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45970.541823842592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45970.541823842592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45970.541823842592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45970.541823842592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45970.541823842592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45970.541823842592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45970.541823842592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45970.541823842592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45970.541823842592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45970.541823842592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45970.541823842592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45970.541823842592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45970.541823842592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45970.541823842592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45970.541823842592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45970.541823842592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45970.541823842592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45970.541823842592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45970.541823842592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45970.541823842592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45970.541823842592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45970.541823842592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45970.541823842592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45970.541823842592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45970.541823842592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45970.541823842592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45970.541823842592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45970.541823842592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45970.541823842592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45970.541823842592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45970.541823842592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45970.541823842592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45970.541823842592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45970.541823842592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45970.541823842592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45970.541823842592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45970.541823842592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45970.541823842592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45970.541823842592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45970.541823842592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45970.541823842592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45970.541823842592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45970.541823842592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45970.541823842592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45970.541823842592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45970.541823842592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45970.541823842592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45970.541823842592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45970.541823842592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45970.541823842592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45970.541823842592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45970.541823842592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45970.541823842592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45970.541823842592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45970.541823842592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45970.541823842592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45970.541823842592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45970.541823842592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45970.541823842592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45970.541823842592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45970.541823842592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45970.541823842592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45970.541823842592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45970.541823842592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45970.541823842592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45970.541823842592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45970.541823842592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45970.541823842592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45970.541823842592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45970.541823842592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45970.541823842592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45970.541823842592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45970.541823842592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45970.541823842592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45970.541823842592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45970.541823842592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45970.541823842592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45970.541823842592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45970.541823842592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45970.541823842592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45970.541823842592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45970.541823842592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45970.541823842592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45970.541823842592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45970.541823842592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45970.541823842592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45970.541823842592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45970.541823842592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45970.541823842592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45970.541823842592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45970.541823842592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45970.541823842592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45970.541823842592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45970.541823842592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45970.541823842592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45970.541823842592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45970.541823842592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45970.541823842592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45970.541823842592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45970.541823842592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45970.541823842592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45970.541823842592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45970.541823842592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45970.541823842592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45970.541823842592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45970.541823842592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45970.541823842592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45970.541823842592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45970.541823842592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45970.541823842592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45970.541823842592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45970.541823842592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45970.541823842592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45970.541823842592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45970.541823842592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45970.541823842592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45970.541823842592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45970.541823842592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45970.541823842592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45970.541823842592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45970.541823842592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45970.541823842592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45970.541823842592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45970.541823842592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45970.541823842592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45970.541823842592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45970.541823842592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45970.541823842592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45970.541823842592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45970.541823842592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45970.541823842592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45970.541823842592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45970.541823842592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45970.541823842592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45970.541823842592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45970.541823842592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45970.541823842592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45970.541823842592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45970.541823842592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45970.541823842592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45970.541823842592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45970.541823842592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45970.541823842592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45970.541823842592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45970.541823842592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45970.541823842592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45970.541823842592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45970.541823842592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45970.541823842592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45970.541823842592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45970.541823842592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45970.541823842592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45970.541823842592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45970.541823842592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45970.541823842592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45970.541823842592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45970.541823842592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45970.541823842592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45970.541823842592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45970.541823842592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45970.541823842592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45970.541823842592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45970.541823842592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45970.541823842592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45970.541823842592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45970.541823842592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45970.541823842592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45970.541823842592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45970.541823842592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45970.541823842592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45970.541823842592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45970.541823842592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45970.541823842592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45970.541823842592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45970.541823842592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45970.541823842592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45970.541823842592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45970.541823842592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45970.541823842592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45970.541823842592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45970.541823842592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45970.541823842592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45970.541823842592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45970.541823842592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45970.541823842592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45970.541823842592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45970.541823842592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45970.541823842592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45970.541823842592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45970.541823842592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45970.541823842592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45970.541823842592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45970.541823842592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45970.541823842592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45970.541823842592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45970.541823842592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45970.541823842592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45970.541823842592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45970.541823842592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45970.541823842592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45970.541823842592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45970.541823842592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45970.541823842592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45970.541823842592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45970.541823842592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45970.541823842592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45970.541823842592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45970.541823842592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45970.541823842592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45970.541823842592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45970.541823842592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45970.541823842592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45970.541823842592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45970.541823842592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45970.541823842592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45970.541823842592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45970.541823842592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45970.541823842592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45970.541823842592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45970.541823842592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45970.541823842592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45970.541823842592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45970.541823842592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45970.541823842592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45970.541823842592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45970.541823842592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45970.541823842592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45970.541823842592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45970.541823842592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45970.541823842592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45970.541823842592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45970.541823842592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45970.541823842592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45970.541823842592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45970.541823842592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45970.541823842592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45970.541823842592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45970.541823842592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45970.541823842592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45970.541823842592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45970.541823842592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45970.541823842592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45970.541823842592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45970.541823842592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45970.541823842592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45970.541823842592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45970.541823842592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45970.541823842592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45970.541823842592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45970.541823842592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45970.541823842592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45970.541823842592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45970.541823842592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45970.541823842592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45970.541823842592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45970.541823842592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45970.541823842592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45970.541823842592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45970.541823842592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45970.541823842592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45970.541823842592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45970.541823842592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45970.541823842592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45970.541823842592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45970.541823842592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45970.541823842592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45970.541823842592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45970.541823842592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45970.541823842592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45970.541823842592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45970.541823842592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45970.541823842592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45970.541823842592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45970.541823842592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45970.541823842592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45970.541823842592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45970.541823842592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45970.541823842592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45970.541823842592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45970.541823842592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45970.541823842592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45970.541823842592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45970.541823842592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45970.541823842592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45970.541823842592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45970.541823842592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45970.541823842592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45970.541823842592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45970.541823842592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45970.541823842592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45970.541823842592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45970.541823842592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45970.541823842592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45970.541823842592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45970.541823842592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45970.541823842592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45970.541823842592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45970.541823842592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45970.541823842592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45970.541823842592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45970.541823842592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45970.541823842592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45970.541823842592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45970.541823842592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45970.541823842592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45970.541823842592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45970.541823842592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45970.541823842592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45970.541823842592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45970.541823842592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45970.541823842592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45970.541823842592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45970.541823842592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45970.541823842592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45970.541823842592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45970.541823842592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45970.541823842592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45970.541823842592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45970.541823842592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45970.541823842592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45970.541823842592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45970.541823842592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45970.541823842592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45970.541823842592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45970.541823842592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45970.541823842592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45970.541823842592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45970.541823842592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45970.541823842592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45970.541823842592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45970.541823842592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45970.541823842592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45970.541823842592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45970.541823842592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45970.541823842592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45970.541823842592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45970.541823842592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45970.541823842592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45970.541823842592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45970.541823842592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45970.541823842592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45970.541823842592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45970.541823842592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45970.541823842592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45970.541823842592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45970.541823842592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45970.541823842592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45970.541823842592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45970.541823842592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45970.541823842592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45970.541823842592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45970.541823842592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45970.541823842592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45970.541823842592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45970.541823842592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45970.541823842592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45970.541823842592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45970.541823842592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45970.541823842592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45970.541823842592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45970.541823842592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45970.541823842592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45970.541823842592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45970.541823842592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45970.541823842592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45970.541823842592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45970.541823842592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45970.541823842592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45970.541823842592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45970.541823842592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45970.541823842592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45970.541823842592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45970.541823842592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45970.541823842592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45970.541823842592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45970.541823842592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45970.541823842592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45970.541823842592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45970.541823842592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45970.541823842592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45970.541823842592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45970.541823842592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45970.541823842592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45970.541823842592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45970.541823842592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45970.541823842592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45970.541823842592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45970.541823842592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45970.541823842592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45970.541823842592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45970.541823842592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45970.541823842592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45970.541823842592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45970.541823842592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45970.541823842592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45970.541823842592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45970.541823842592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45970.541823842592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45970.541823842592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45970.541823842592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45970.541823842592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45970.541823842592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45970.541823842592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45970.541823842592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45970.541823842592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45970.541823842592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45970.541823842592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45970.541823842592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45970.541823842592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45970.541823842592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45970.541823842592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45970.541823842592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45970.541823842592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45970.541823842592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45970.541823842592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45970.541823842592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45970.541823842592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45970.541823842592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45970.541823842592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45970.541823842592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45970.541823842592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45970.541823842592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45970.541823842592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45970.541823842592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45970.541823842592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45970.541823842592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45970.541823842592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45970.541823842592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45970.541823842592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45970.541823842592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45970.541823842592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45970.541823842592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45970.541823842592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45970.541823842592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45970.541823842592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45970.541823842592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45970.541823842592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45970.541823842592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45970.541823842592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45970.541823842592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45970.541823842592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45970.541823842592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45970.541823842592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45970.541823842592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45970.541823842592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45970.541823842592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45970.541823842592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45970.541823842592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45970.541823842592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45970.541823842592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45970.541823842592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45970.541823842592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45970.541823842592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45970.541823842592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45970.541823842592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45970.541823842592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45970.541823842592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45970.541823842592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45970.541823842592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45970.541823842592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45970.541823842592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45970.541823842592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45970.541823842592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45970.541823842592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45970.541823842592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45970.541823842592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45970.541823842592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45970.541823842592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45970.541823842592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45970.541823842592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45970.541823842592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45970.541823842592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45970.541823842592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45970.541823842592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45970.541823842592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45970.541823842592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45970.541823842592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45970.541823842592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45970.541823842592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45970.541823842592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45970.541823842592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45970.541823842592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45970.541823842592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45970.541823842592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45970.541823842592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45970.541823842592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45970.541823842592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45970.541823842592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45970.541823842592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45970.541823842592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45970.541823842592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45970.541823842592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45970.541823842592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45970.541823842592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45970.541823842592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45970.541823842592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45970.541823842592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45970.541823842592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45970.541823842592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45970.541823842592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45970.541823842592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45970.541823842592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45970.541823842592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45970.541823842592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45970.541823842592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45970.541823842592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45970.541823842592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45970.541823842592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45970.541823842592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45970.541823842592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45970.541823842592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45970.541823842592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45970.541823842592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45970.541823842592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45970.541823842592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45970.541823842592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45970.541823842592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45970.541823842592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45970.541823842592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45970.541823842592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45970.541823842592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45970.541823842592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45970.541823842592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45970.541823842592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45970.541823842592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45970.541823842592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45970.541823842592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45970.541823842592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45970.541823842592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45970.541823842592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45970.541823842592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45970.541823842592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45970.541823842592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45970.541823842592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45970.541823842592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45970.541823842592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45970.541823842592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45970.541823842592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45970.541823842592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45970.541823842592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45970.541823842592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45970.541823842592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45970.541823842592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45970.541823842592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45970.541823842592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45970.541823842592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45970.541823842592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45970.541823842592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45970.541823842592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45970.541823842592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45970.541823842592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45970.541823842592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45970.541823842592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45970.541823842592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45970.541823842592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45970.541823842592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45970.541823842592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45970.541823842592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45970.541823842592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45970.541823842592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45970.541823842592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45970.541823842592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45970.541823842592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45970.541823842592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45970.541823842592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45970.541823842592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45970.541823842592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45970.541823842592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45970.541823842592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45970.541823842592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45970.541823842592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45970.541823842592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45970.541823842592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45970.541823842592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45970.541823842592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45970.541823842592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45970.541823842592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45970.541823842592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45970.541823842592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45970.541823842592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45970.541823842592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45970.541823842592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45970.541823842592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45970.541823842592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45970.541823842592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45970.541823842592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45970.541823842592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45970.541823842592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45970.541823842592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45970.541823842592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45970.541823842592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45970.541823842592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45970.541823842592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45970.541823842592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45970.541823842592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45970.541823842592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45970.541823842592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45970.541823842592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45970.541823842592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45970.541823842592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45970.541823842592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45970.541823842592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45970.541823842592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45970.541823842592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45970.541823842592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45970.541823842592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45970.541823842592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45970.541823842592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45970.541823842592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45970.541823842592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45970.541823842592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45970.541823842592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45970.541823842592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45970.541823842592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45970.541823842592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45970.541823842592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45970.541823842592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45970.541823842592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45970.541823842592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45970.541823842592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45970.541823842592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45970.541823842592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45970.541823842592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45970.541823842592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45970.541823842592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45970.541823842592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45970.541823842592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45970.541823842592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45970.541823842592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45970.541823842592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45970.541823842592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45970.541823842592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5" ca="1" si="0">IFERROR(NOW()-F2,"")</f>
        <v>267.06110624999565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45970.541823842592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45970.541823842592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45970.541823842592</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45970.541823842592</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45970.541823842592</v>
      </c>
      <c r="H7" s="96"/>
      <c r="I7" s="135"/>
      <c r="J7" s="135"/>
      <c r="K7" s="98"/>
      <c r="L7" s="92"/>
    </row>
    <row r="8" spans="1:16" ht="15" customHeight="1">
      <c r="A8" s="135"/>
      <c r="B8" s="135"/>
      <c r="C8" s="94"/>
      <c r="D8" s="92"/>
      <c r="E8" s="95"/>
      <c r="F8" s="96"/>
      <c r="G8" s="136">
        <f ca="1">IFERROR(NOW()-F8,"")</f>
        <v>45970.541823842592</v>
      </c>
      <c r="H8" s="96"/>
      <c r="I8" s="135"/>
      <c r="J8" s="135"/>
      <c r="K8" s="98"/>
      <c r="L8" s="92"/>
    </row>
    <row r="9" spans="1:16" ht="15" customHeight="1">
      <c r="A9" s="135"/>
      <c r="B9" s="135" t="str">
        <f>IFERROR(VLOOKUP(D9,DB!A:K,11,0),"")</f>
        <v/>
      </c>
      <c r="C9" s="94"/>
      <c r="D9" s="92"/>
      <c r="E9" s="95"/>
      <c r="F9" s="96"/>
      <c r="G9" s="136">
        <f t="shared" ca="1" si="1"/>
        <v>45970.541823842592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45970.541823842592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45970.541823842592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45970.541823842592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45970.541823842592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45970.541823842592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45970.541823842592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45970.541823842592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45970.541823842592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45970.541823842592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45970.541823842592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45970.541823842592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45970.541823842592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45970.541823842592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45970.541823842592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45970.541823842592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45970.541823842592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45970.541823842592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45970.541823842592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45970.541823842592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45970.541823842592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45970.541823842592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45970.541823842592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45970.541823842592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45970.541823842592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45970.541823842592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45970.541823842592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45970.541823842592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45970.541823842592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45970.541823842592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45970.541823842592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45970.541823842592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45970.541823842592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45970.541823842592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45970.541823842592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45970.541823842592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45970.541823842592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45970.541823842592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45970.541823842592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45970.541823842592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45970.541823842592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45970.541823842592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45970.541823842592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45970.541823842592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45970.541823842592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45970.541823842592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45970.541823842592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45970.541823842592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45970.541823842592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45970.541823842592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45970.541823842592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45970.541823842592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45970.541823842592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45970.541823842592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45970.541823842592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45970.541823842592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45970.541823842592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45970.541823842592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45970.541823842592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45970.541823842592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45970.541823842592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45970.541823842592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45970.541823842592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45970.541823842592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45970.541823842592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45970.541823842592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45970.541823842592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45970.541823842592</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78.709763657403528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44.352946527775202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2" ca="1" si="1">IFERROR(NOW()-F4,"")</f>
        <v>21.880712731479434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36059</v>
      </c>
      <c r="E6" s="124" t="s">
        <v>39021</v>
      </c>
      <c r="F6" s="125">
        <v>45970.487662037034</v>
      </c>
      <c r="G6" s="126">
        <f t="shared" ca="1" si="1"/>
        <v>5.416180555766914E-2</v>
      </c>
      <c r="H6" s="125">
        <v>45970.480231481481</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45970.541823842592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45970.541823842592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45970.541823842592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45970.541823842592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45970.541823842592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45970.541823842592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45970.541823842592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45970.541823842592</v>
      </c>
      <c r="H14" s="125"/>
      <c r="I14" s="124" t="str">
        <f>IFERROR(VLOOKUP(D14,DB!A:F,6,0),"")</f>
        <v/>
      </c>
      <c r="J14" s="124" t="str">
        <f>IFERROR(VLOOKUP(D14,DB!A:G,7,0),"")</f>
        <v/>
      </c>
      <c r="K14" s="124"/>
      <c r="L14" s="124" t="str">
        <f>IFERROR(VLOOKUP(D14,DB!A:I,9,0),"")</f>
        <v/>
      </c>
    </row>
    <row r="15" spans="1:13">
      <c r="A15" s="124"/>
      <c r="B15" s="124" t="str">
        <f>IFERROR(VLOOKUP(D15,DB!A:K,11,0),"")</f>
        <v/>
      </c>
      <c r="C15" s="124"/>
      <c r="D15" s="153"/>
      <c r="E15" s="124"/>
      <c r="F15" s="125"/>
      <c r="G15" s="126">
        <f t="shared" ca="1" si="1"/>
        <v>45970.541823842592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45970.541823842592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45970.541823842592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45970.541823842592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45970.541823842592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45970.541823842592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45970.541823842592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45970.541823842592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45970.541823842592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45970.541823842592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45970.541823842592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45970.541823842592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45970.541823842592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45970.541823842592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45970.541823842592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45970.541823842592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45970.541823842592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45970.541823842592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45970.541823842592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45970.541823842592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45970.541823842592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45970.541823842592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45970.541823842592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45970.541823842592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45970.541823842592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45970.541823842592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45970.541823842592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45970.541823842592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45970.541823842592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45970.541823842592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45970.541823842592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45970.541823842592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45970.541823842592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45970.541823842592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45970.541823842592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45970.541823842592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45970.541823842592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45970.541823842592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45970.541823842592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45970.541823842592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45970.541823842592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45970.541823842592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45970.541823842592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45970.541823842592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45970.541823842592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45970.541823842592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45970.541823842592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45970.541823842592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45970.541823842592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45970.541823842592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45970.541823842592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45970.541823842592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45970.541823842592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45970.541823842592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45970.541823842592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45970.541823842592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45970.541823842592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45970.541823842592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45970.541823842592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45970.541823842592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45970.541823842592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45970.541823842592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45970.541823842592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45970.541823842592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45970.541823842592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45970.541823842592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45970.541823842592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45970.541823842592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45970.541823842592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45970.541823842592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45970.541823842592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45970.541823842592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45970.541823842592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45970.541823842592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45970.541823842592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45970.541823842592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45970.541823842592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45970.541823842592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45970.541823842592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45970.541823842592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45970.541823842592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45970.541823842592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45970.541823842592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45970.541823842592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45970.541823842592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45970.541823842592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45970.541823842592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45970.541823842592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45970.541823842592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45970.541823842592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45970.541823842592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45970.541823842592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45970.541823842592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45970.541823842592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45970.541823842592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45970.541823842592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45970.541823842592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45970.541823842592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45970.541823842592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45970.541823842592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45970.541823842592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45970.541823842592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45970.541823842592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45970.541823842592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45970.541823842592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45970.541823842592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45970.541823842592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45970.541823842592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45970.541823842592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45970.541823842592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45970.541823842592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45970.541823842592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45970.541823842592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45970.541823842592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45970.541823842592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45970.541823842592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45970.541823842592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45970.541823842592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45970.541823842592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45970.541823842592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45970.541823842592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45970.541823842592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45970.541823842592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45970.541823842592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45970.541823842592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45970.541823842592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45970.541823842592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45970.541823842592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45970.541823842592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45970.541823842592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45970.541823842592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45970.541823842592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45970.541823842592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45970.541823842592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45970.541823842592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45970.541823842592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45970.541823842592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45970.541823842592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45970.541823842592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45970.541823842592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45970.541823842592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45970.541823842592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45970.541823842592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45970.541823842592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45970.541823842592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45970.541823842592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45970.541823842592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45970.541823842592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45970.541823842592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45970.541823842592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45970.541823842592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45970.541823842592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45970.541823842592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45970.541823842592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45970.541823842592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45970.541823842592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45970.541823842592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45970.541823842592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45970.541823842592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45970.541823842592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45970.541823842592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45970.541823842592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45970.541823842592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45970.541823842592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45970.541823842592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45970.541823842592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45970.541823842592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45970.541823842592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45970.541823842592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45970.541823842592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45970.541823842592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45970.541823842592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45970.541823842592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45970.541823842592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45970.541823842592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45970.541823842592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45970.541823842592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45970.541823842592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45970.541823842592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45970.541823842592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45970.541823842592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45970.541823842592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45970.541823842592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45970.541823842592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45970.541823842592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45970.541823842592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45970.541823842592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45970.541823842592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45970.541823842592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45970.541823842592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45970.541823842592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45970.541823842592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45970.541823842592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45970.541823842592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45970.541823842592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45970.541823842592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45970.541823842592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45970.541823842592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45970.541823842592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45970.541823842592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45970.541823842592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45970.541823842592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45970.541823842592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45970.541823842592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45970.541823842592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45970.541823842592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45970.541823842592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45970.541823842592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45970.541823842592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45970.541823842592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45970.541823842592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45970.541823842592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45970.541823842592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45970.541823842592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45970.541823842592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45970.541823842592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45970.541823842592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45970.541823842592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45970.541823842592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45970.541823842592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45970.541823842592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45970.541823842592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45970.541823842592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45970.541823842592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45970.541823842592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45970.541823842592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45970.541823842592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45970.541823842592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45970.541823842592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45970.541823842592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45970.541823842592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45970.541823842592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45970.541823842592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45970.541823842592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45970.541823842592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45970.541823842592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45970.541823842592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45970.541823842592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45970.541823842592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45970.541823842592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45970.541823842592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45970.541823842592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45970.541823842592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45970.541823842592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45970.541823842592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45970.541823842592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45970.541823842592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45970.541823842592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45970.541823842592</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1"/>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2</v>
      </c>
      <c r="D2" s="142" t="s">
        <v>29650</v>
      </c>
      <c r="E2" s="124" t="s">
        <v>39102</v>
      </c>
      <c r="F2" s="144">
        <v>45970.518217592595</v>
      </c>
      <c r="G2" s="105">
        <f t="shared" ref="G2:G19" ca="1" si="0">IFERROR(NOW()-F2,"-")</f>
        <v>2.3606249997101258E-2</v>
      </c>
      <c r="H2" s="144">
        <v>45970.508923611109</v>
      </c>
      <c r="I2" s="142" t="str">
        <f>IFERROR(VLOOKUP(D2,DB!A:F,6,0),"")</f>
        <v>SCECO</v>
      </c>
      <c r="J2" s="142" t="str">
        <f>IFERROR(VLOOKUP(D2,DB!A:G,7,0),"")</f>
        <v>Dead</v>
      </c>
      <c r="K2" s="145" t="s">
        <v>39120</v>
      </c>
      <c r="L2" s="146" t="str">
        <f>IFERROR(VLOOKUP(D2,DB!A:I,9,0),"")</f>
        <v>Latis</v>
      </c>
    </row>
    <row r="3" spans="1:16382" ht="31.5" customHeight="1">
      <c r="A3" s="141"/>
      <c r="B3" s="142" t="str">
        <f>IFERROR(VLOOKUP(D3,DB!A:K,11,0),"")</f>
        <v/>
      </c>
      <c r="C3" s="143"/>
      <c r="D3" s="142"/>
      <c r="E3" s="124"/>
      <c r="F3" s="144"/>
      <c r="G3" s="105">
        <f t="shared" ca="1" si="0"/>
        <v>45970.541823842592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45970.541823842592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45970.541823842592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45970.541823842592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45970.541823842592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45970.541823842592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45970.541823842592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45970.541823842592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45970.541823842592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45970.541823842592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45970.541823842592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45970.541823842592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45970.541823842592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45970.541823842592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45970.541823842592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45970.541823842592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0"/>
        <v>45970.541823842592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ref="G20:G83" ca="1" si="1">IFERROR(NOW()-F20,"-")</f>
        <v>45970.541823842592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45970.541823842592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45970.541823842592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45970.541823842592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45970.541823842592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45970.541823842592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45970.541823842592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45970.541823842592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45970.541823842592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45970.541823842592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45970.541823842592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45970.541823842592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45970.541823842592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45970.541823842592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45970.541823842592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45970.541823842592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45970.541823842592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45970.541823842592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45970.541823842592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45970.541823842592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45970.541823842592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45970.541823842592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45970.541823842592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45970.541823842592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45970.541823842592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45970.541823842592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45970.541823842592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45970.541823842592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45970.541823842592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45970.541823842592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45970.541823842592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45970.541823842592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45970.541823842592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45970.541823842592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45970.541823842592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45970.541823842592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45970.541823842592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45970.541823842592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45970.541823842592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45970.541823842592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45970.541823842592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45970.541823842592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45970.541823842592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45970.541823842592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45970.541823842592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45970.541823842592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45970.541823842592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45970.541823842592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45970.541823842592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45970.541823842592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45970.541823842592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45970.541823842592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45970.541823842592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45970.541823842592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45970.541823842592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45970.541823842592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45970.541823842592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45970.541823842592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45970.541823842592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45970.541823842592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45970.541823842592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45970.541823842592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45970.541823842592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1"/>
        <v>45970.541823842592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ref="G84:G147" ca="1" si="2">IFERROR(NOW()-F84,"-")</f>
        <v>45970.541823842592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45970.541823842592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45970.541823842592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45970.541823842592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45970.541823842592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45970.541823842592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45970.541823842592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45970.541823842592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45970.541823842592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45970.541823842592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45970.541823842592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45970.541823842592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45970.541823842592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45970.541823842592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45970.541823842592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45970.541823842592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45970.541823842592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45970.541823842592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45970.541823842592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45970.541823842592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45970.541823842592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45970.541823842592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45970.541823842592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45970.541823842592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45970.541823842592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45970.541823842592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45970.541823842592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45970.541823842592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45970.541823842592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45970.541823842592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45970.541823842592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45970.541823842592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45970.541823842592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45970.541823842592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45970.541823842592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45970.541823842592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45970.541823842592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45970.541823842592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45970.541823842592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45970.541823842592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45970.541823842592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45970.541823842592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45970.541823842592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45970.541823842592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45970.541823842592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45970.541823842592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45970.541823842592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45970.541823842592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45970.541823842592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45970.541823842592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45970.541823842592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45970.541823842592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45970.541823842592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45970.541823842592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45970.541823842592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45970.541823842592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45970.541823842592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45970.541823842592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45970.541823842592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45970.541823842592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45970.541823842592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45970.541823842592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45970.541823842592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2"/>
        <v>45970.541823842592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ref="G148:G181" ca="1" si="3">IFERROR(NOW()-F148,"-")</f>
        <v>45970.541823842592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45970.541823842592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45970.541823842592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45970.541823842592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45970.541823842592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45970.541823842592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45970.541823842592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45970.541823842592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45970.541823842592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45970.541823842592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45970.541823842592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45970.541823842592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45970.541823842592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45970.541823842592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45970.541823842592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45970.541823842592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45970.541823842592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45970.541823842592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45970.541823842592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45970.541823842592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45970.541823842592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45970.541823842592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45970.541823842592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45970.541823842592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45970.541823842592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45970.541823842592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45970.541823842592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45970.541823842592</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45970.541823842592</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45970.541823842592</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45970.541823842592</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45970.541823842592</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45970.541823842592</v>
      </c>
      <c r="H180" s="144"/>
      <c r="I180" s="142" t="str">
        <f>IFERROR(VLOOKUP(D180,DB!A:F,6,0),"")</f>
        <v/>
      </c>
      <c r="J180" s="142" t="str">
        <f>IFERROR(VLOOKUP(D180,DB!A:G,7,0),"")</f>
        <v/>
      </c>
      <c r="K180" s="145"/>
      <c r="L180" s="146" t="str">
        <f>IFERROR(VLOOKUP(D180,DB!A:I,9,0),"")</f>
        <v/>
      </c>
    </row>
    <row r="181" spans="1:12" ht="31.5" customHeight="1">
      <c r="A181" s="141"/>
      <c r="B181" s="142" t="str">
        <f>IFERROR(VLOOKUP(D181,DB!A:K,11,0),"")</f>
        <v/>
      </c>
      <c r="C181" s="143"/>
      <c r="D181" s="142"/>
      <c r="E181" s="124"/>
      <c r="F181" s="144"/>
      <c r="G181" s="105">
        <f t="shared" ca="1" si="3"/>
        <v>45970.541823842592</v>
      </c>
      <c r="H181" s="144"/>
      <c r="I181" s="142" t="str">
        <f>IFERROR(VLOOKUP(D181,DB!A:F,6,0),"")</f>
        <v/>
      </c>
      <c r="J181" s="142" t="str">
        <f>IFERROR(VLOOKUP(D181,DB!A:G,7,0),"")</f>
        <v/>
      </c>
      <c r="K181" s="145"/>
      <c r="L181" s="146" t="str">
        <f>IFERROR(VLOOKUP(D181,DB!A:I,9,0),"")</f>
        <v/>
      </c>
    </row>
  </sheetData>
  <dataValidations count="2">
    <dataValidation allowBlank="1" showInputMessage="1" showErrorMessage="1" sqref="E1" xr:uid="{9E1BC488-8814-4F8A-8DBE-742B3278AB71}"/>
    <dataValidation type="list" allowBlank="1" showInputMessage="1" showErrorMessage="1" sqref="E2:E1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2025-11-09T10:00:50Z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